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https://d.docs.live.net/994e318761d1c4c4/Documentos/PROMOTE/Papers/paper monitoring Norwater/Revisión_STOTEN/Enviar/"/>
    </mc:Choice>
  </mc:AlternateContent>
  <xr:revisionPtr revIDLastSave="86" documentId="13_ncr:1_{F852810E-807A-4B69-A52C-A2ABDE9EA493}" xr6:coauthVersionLast="47" xr6:coauthVersionMax="47" xr10:uidLastSave="{CADC2FC4-FB8B-4266-BF2D-CB181BC077C5}"/>
  <bookViews>
    <workbookView xWindow="-110" yWindow="-110" windowWidth="19420" windowHeight="10420" activeTab="1" xr2:uid="{46788E6A-F1F2-41C9-AF9D-7E2B36BD0AA1}"/>
  </bookViews>
  <sheets>
    <sheet name="Info" sheetId="9" r:id="rId1"/>
    <sheet name="Table S1" sheetId="1" r:id="rId2"/>
    <sheet name="Table S2" sheetId="2" r:id="rId3"/>
    <sheet name="Table S3" sheetId="4" r:id="rId4"/>
    <sheet name="Table S4" sheetId="3" r:id="rId5"/>
    <sheet name="Table S5" sheetId="5" r:id="rId6"/>
    <sheet name="Table S6" sheetId="6" r:id="rId7"/>
    <sheet name="Table S7" sheetId="10" r:id="rId8"/>
    <sheet name="Table S8" sheetId="7" r:id="rId9"/>
  </sheets>
  <definedNames>
    <definedName name="_xlnm._FilterDatabase" localSheetId="1" hidden="1">'Table S1'!$A$3:$H$60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 l="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4" i="1"/>
  <c r="G61" i="5"/>
  <c r="G60" i="5"/>
  <c r="G59" i="5"/>
  <c r="F61" i="5"/>
  <c r="F60" i="5"/>
  <c r="F59" i="5"/>
  <c r="E61" i="5"/>
  <c r="E60" i="5"/>
  <c r="E59" i="5"/>
  <c r="D61" i="5"/>
  <c r="D60" i="5"/>
  <c r="D59" i="5"/>
  <c r="C61" i="5"/>
  <c r="C60" i="5"/>
  <c r="C59" i="5"/>
  <c r="B61" i="5"/>
  <c r="B60" i="5"/>
  <c r="B59" i="5"/>
  <c r="V61" i="5"/>
  <c r="V60" i="5"/>
  <c r="V59" i="5"/>
  <c r="T61" i="5"/>
  <c r="T60" i="5"/>
  <c r="T59" i="5"/>
  <c r="R61" i="5"/>
  <c r="R60" i="5"/>
  <c r="R59" i="5"/>
  <c r="P61" i="5"/>
  <c r="P60" i="5"/>
  <c r="P59" i="5"/>
  <c r="I59" i="5"/>
  <c r="J59" i="5"/>
  <c r="K59" i="5"/>
  <c r="L59" i="5"/>
  <c r="M59" i="5"/>
  <c r="N59" i="5"/>
  <c r="O59" i="5"/>
  <c r="I60" i="5"/>
  <c r="J60" i="5"/>
  <c r="K60" i="5"/>
  <c r="L60" i="5"/>
  <c r="M60" i="5"/>
  <c r="N60" i="5"/>
  <c r="O60" i="5"/>
  <c r="I61" i="5"/>
  <c r="J61" i="5"/>
  <c r="K61" i="5"/>
  <c r="L61" i="5"/>
  <c r="M61" i="5"/>
  <c r="N61" i="5"/>
  <c r="O61" i="5"/>
  <c r="H61" i="5"/>
  <c r="H60" i="5"/>
  <c r="H59" i="5"/>
  <c r="W61" i="5" l="1"/>
</calcChain>
</file>

<file path=xl/sharedStrings.xml><?xml version="1.0" encoding="utf-8"?>
<sst xmlns="http://schemas.openxmlformats.org/spreadsheetml/2006/main" count="5746" uniqueCount="511">
  <si>
    <t>CAS</t>
  </si>
  <si>
    <t>97-39-2</t>
  </si>
  <si>
    <t>C15H17N3</t>
  </si>
  <si>
    <t>102-06-7</t>
  </si>
  <si>
    <t>C13H13N3</t>
  </si>
  <si>
    <t>6:2FTSA</t>
  </si>
  <si>
    <t>27619-97-2</t>
  </si>
  <si>
    <t>C8H5F13O3S</t>
  </si>
  <si>
    <t>Acesulfame</t>
  </si>
  <si>
    <t>33665-90-6</t>
  </si>
  <si>
    <t>C4H5NO4S</t>
  </si>
  <si>
    <t>Acetamidoantipyrine</t>
  </si>
  <si>
    <t>83-15-8</t>
  </si>
  <si>
    <t>C13H15N3O2</t>
  </si>
  <si>
    <t>Acetaminophen</t>
  </si>
  <si>
    <t>103-90-2</t>
  </si>
  <si>
    <t>C8H9NO2</t>
  </si>
  <si>
    <t>Amantadine</t>
  </si>
  <si>
    <t>768-94-5</t>
  </si>
  <si>
    <t>C10H17N</t>
  </si>
  <si>
    <t>Amisulpride</t>
  </si>
  <si>
    <t>71675-85-9</t>
  </si>
  <si>
    <t>C17H27N3O4S</t>
  </si>
  <si>
    <t>Atenolol</t>
  </si>
  <si>
    <t>29122-68-7</t>
  </si>
  <si>
    <t>C14H22N2O3</t>
  </si>
  <si>
    <t>Atraton</t>
  </si>
  <si>
    <t>1610-17-9</t>
  </si>
  <si>
    <t>C9H17N5O</t>
  </si>
  <si>
    <t>Azithromycin</t>
  </si>
  <si>
    <t>83905-01-5</t>
  </si>
  <si>
    <t>C38H72N2O12</t>
  </si>
  <si>
    <t>Bicalutamide</t>
  </si>
  <si>
    <t>90357-06-5</t>
  </si>
  <si>
    <t>C18H14F4N2O4S</t>
  </si>
  <si>
    <t>80-09-1</t>
  </si>
  <si>
    <t>C12H10O4S</t>
  </si>
  <si>
    <t>Caffeine</t>
  </si>
  <si>
    <t>58-08-2</t>
  </si>
  <si>
    <t>C8H10N4O2</t>
  </si>
  <si>
    <t>Clarithromycin</t>
  </si>
  <si>
    <t>81103-11-9</t>
  </si>
  <si>
    <t>C38H69NO13</t>
  </si>
  <si>
    <t>134-62-3</t>
  </si>
  <si>
    <t>C12H17NO</t>
  </si>
  <si>
    <t>Diclofenac</t>
  </si>
  <si>
    <t>15307-86-5</t>
  </si>
  <si>
    <t>C14H11Cl2NO2</t>
  </si>
  <si>
    <t>Dinoseb (Subitex)</t>
  </si>
  <si>
    <t>88-85-7</t>
  </si>
  <si>
    <t>C10H12N2O5</t>
  </si>
  <si>
    <t>Diuron</t>
  </si>
  <si>
    <t>330-54-1</t>
  </si>
  <si>
    <t>C9H10Cl2N2O</t>
  </si>
  <si>
    <t>105-60-2</t>
  </si>
  <si>
    <t>C6H11NO</t>
  </si>
  <si>
    <t>Fipronil</t>
  </si>
  <si>
    <t>120068-37-3</t>
  </si>
  <si>
    <t>C12H4Cl2F6N4OS</t>
  </si>
  <si>
    <t>Flecainide</t>
  </si>
  <si>
    <t>54143-55-4</t>
  </si>
  <si>
    <t>C17H20F6N2O3</t>
  </si>
  <si>
    <t>Flufenamic acid</t>
  </si>
  <si>
    <t>530-78-9</t>
  </si>
  <si>
    <t>C14H10F3NO2</t>
  </si>
  <si>
    <t>Irbesartan</t>
  </si>
  <si>
    <t>138402-11-6</t>
  </si>
  <si>
    <t>C25H28N6O</t>
  </si>
  <si>
    <t>Lamotrigine</t>
  </si>
  <si>
    <t>84057-84-1</t>
  </si>
  <si>
    <t>C9H7Cl2N5</t>
  </si>
  <si>
    <t>Metformin</t>
  </si>
  <si>
    <t>657-24-9</t>
  </si>
  <si>
    <t>C4H11N5</t>
  </si>
  <si>
    <t>Methyl 4-hydroxybenzoate</t>
  </si>
  <si>
    <t>99-76-3</t>
  </si>
  <si>
    <t>C8H8O3</t>
  </si>
  <si>
    <t>Metolachlor</t>
  </si>
  <si>
    <t>51218-45-2</t>
  </si>
  <si>
    <t>C15H22ClNO2</t>
  </si>
  <si>
    <t>Mexiletine</t>
  </si>
  <si>
    <t>31828-71-4</t>
  </si>
  <si>
    <t>C11H17NO</t>
  </si>
  <si>
    <t>N,N-dimethyl-1-adamantanamine</t>
  </si>
  <si>
    <t>3717-40-6</t>
  </si>
  <si>
    <t>C12H21N</t>
  </si>
  <si>
    <t>Naphtalene sulfonic acid</t>
  </si>
  <si>
    <t>85-47-2</t>
  </si>
  <si>
    <t>C10H8O3S</t>
  </si>
  <si>
    <t>O-Desmethylvenlafaxine (Desvenlafaxine)</t>
  </si>
  <si>
    <t>93413-62-8</t>
  </si>
  <si>
    <t>C16H25NO2</t>
  </si>
  <si>
    <t>Oxybenzon (BP-3)</t>
  </si>
  <si>
    <t>131-57-7</t>
  </si>
  <si>
    <t>C14H12O3</t>
  </si>
  <si>
    <t>Pentadecafluorooctanoic acid (PFOA)</t>
  </si>
  <si>
    <t>335-67-1</t>
  </si>
  <si>
    <t>C8HF15O2</t>
  </si>
  <si>
    <t>375-22-4</t>
  </si>
  <si>
    <t>C4HF7O2</t>
  </si>
  <si>
    <t>Perfluorobutane sulfonate (PFBS)</t>
  </si>
  <si>
    <t>45187-15-3</t>
  </si>
  <si>
    <t>C4F9O3S</t>
  </si>
  <si>
    <t>Perfluorohexanoic acid (PFHxA)</t>
  </si>
  <si>
    <t>307-24-4</t>
  </si>
  <si>
    <t>C6HF11O2</t>
  </si>
  <si>
    <t>Perfluoro-n-heptanoic acid (PFHpA)</t>
  </si>
  <si>
    <t>375-85-9</t>
  </si>
  <si>
    <t>C7HF13O2</t>
  </si>
  <si>
    <t>Perfluoro-n-nonanoic acid (PFNA)</t>
  </si>
  <si>
    <t>375-95-1</t>
  </si>
  <si>
    <t>C9HF17O2</t>
  </si>
  <si>
    <t>Perfluorooctane sulfonic acid (PFOS)</t>
  </si>
  <si>
    <t>1763-23-1</t>
  </si>
  <si>
    <t>C8HF17O3S</t>
  </si>
  <si>
    <t>Perfluoropentanoic acid (PFPeA)</t>
  </si>
  <si>
    <t>2706-90-3</t>
  </si>
  <si>
    <t>C5HF9O2</t>
  </si>
  <si>
    <t>Propanil</t>
  </si>
  <si>
    <t>709-98-8</t>
  </si>
  <si>
    <t>C9H9Cl2NO</t>
  </si>
  <si>
    <t>Sulpiride</t>
  </si>
  <si>
    <t>15676-16-1</t>
  </si>
  <si>
    <t>C15H23N3O4S</t>
  </si>
  <si>
    <t>Terbutryn</t>
  </si>
  <si>
    <t>886-50-0</t>
  </si>
  <si>
    <t>C10H19N5S</t>
  </si>
  <si>
    <t>Tiapride</t>
  </si>
  <si>
    <t>51012-32-9</t>
  </si>
  <si>
    <t>C15H24N2O4S</t>
  </si>
  <si>
    <t>Tramadol</t>
  </si>
  <si>
    <t>27203-92-5</t>
  </si>
  <si>
    <t>Tributoxyethyl phosphate (TBEP)</t>
  </si>
  <si>
    <t>78-51-3</t>
  </si>
  <si>
    <t>C18H39O7P</t>
  </si>
  <si>
    <t>Trifluoromethane sulfonic acid (PFMS)</t>
  </si>
  <si>
    <t>1493-13-6</t>
  </si>
  <si>
    <t>CF3SO3H</t>
  </si>
  <si>
    <t>Tri-n-butyl phosphate (TnBP)</t>
  </si>
  <si>
    <t>126-73-8</t>
  </si>
  <si>
    <t>C12H27O4P</t>
  </si>
  <si>
    <t>Tris (2-chloroisopropyl) phosphate (TCPP)</t>
  </si>
  <si>
    <t>13674-84-5</t>
  </si>
  <si>
    <t>C9H18Cl3O4P</t>
  </si>
  <si>
    <t>Venlafaxine</t>
  </si>
  <si>
    <t>93413-69-5</t>
  </si>
  <si>
    <t>C17H27NO2</t>
  </si>
  <si>
    <t>Xylenesulfonate</t>
  </si>
  <si>
    <t>25321-41-9</t>
  </si>
  <si>
    <t>C8H9O3S</t>
  </si>
  <si>
    <t>Q</t>
  </si>
  <si>
    <t>q</t>
  </si>
  <si>
    <t>CE Q (V)</t>
  </si>
  <si>
    <t>+</t>
  </si>
  <si>
    <t>-</t>
  </si>
  <si>
    <t>CE q (V)</t>
  </si>
  <si>
    <t>ESI polarity</t>
  </si>
  <si>
    <t>240.0 → 108.0</t>
  </si>
  <si>
    <t>240.0 → 133.0</t>
  </si>
  <si>
    <t>212.0 → 119.0</t>
  </si>
  <si>
    <t>212.0 → 94.0</t>
  </si>
  <si>
    <t>427.0 → 406.9</t>
  </si>
  <si>
    <t>427.0 → 80.9</t>
  </si>
  <si>
    <t>162.0 → 82.0</t>
  </si>
  <si>
    <t>162.0 → 40.0</t>
  </si>
  <si>
    <t>246.0 → 228.0</t>
  </si>
  <si>
    <t>246.0 → 104.0</t>
  </si>
  <si>
    <t>152.1 → 65.1</t>
  </si>
  <si>
    <t>152.1 → 110.0</t>
  </si>
  <si>
    <t>152.0 → 135.0</t>
  </si>
  <si>
    <t>152.0 → 77.0</t>
  </si>
  <si>
    <t>370.2 → 241.9</t>
  </si>
  <si>
    <t>370.2 → 195.9</t>
  </si>
  <si>
    <t>267.0 → 144.9</t>
  </si>
  <si>
    <t>267.0 → 73.9</t>
  </si>
  <si>
    <t>212.2 → 100.1</t>
  </si>
  <si>
    <t>212.2 → 68.0</t>
  </si>
  <si>
    <t>749.5 → 116.0</t>
  </si>
  <si>
    <t>749.5 → 591.0</t>
  </si>
  <si>
    <t>429.0 → 254.9</t>
  </si>
  <si>
    <t>429.0 → 184.9</t>
  </si>
  <si>
    <t>249.0 → 108.0</t>
  </si>
  <si>
    <t>249.0 → 92.0</t>
  </si>
  <si>
    <t>195.3 → 137.9</t>
  </si>
  <si>
    <t>195.3 → 69.0</t>
  </si>
  <si>
    <t>748.5 → 157.9</t>
  </si>
  <si>
    <t>748.5 → 590.4</t>
  </si>
  <si>
    <t>192.1 → 119.0</t>
  </si>
  <si>
    <t>192.1 → 91.1</t>
  </si>
  <si>
    <t>294.0 → 250.0</t>
  </si>
  <si>
    <t>296.0 → 252.0</t>
  </si>
  <si>
    <t>239.1 → 193.1</t>
  </si>
  <si>
    <t>239.1 → 134.0</t>
  </si>
  <si>
    <t>233.0 → 72.1</t>
  </si>
  <si>
    <t>233.0 → 46.0</t>
  </si>
  <si>
    <t>114.0 → 79.0</t>
  </si>
  <si>
    <t>114.0 → 96.0</t>
  </si>
  <si>
    <t>435.0 → 250.0</t>
  </si>
  <si>
    <t>435.0 → 330.0</t>
  </si>
  <si>
    <t>415.0 → 398.0</t>
  </si>
  <si>
    <t>415.0 → 98.0</t>
  </si>
  <si>
    <t>282.0 → 264.0</t>
  </si>
  <si>
    <t>282.0 → 167.0</t>
  </si>
  <si>
    <t>429.2 → 207.0</t>
  </si>
  <si>
    <t>429.2 → 180.0</t>
  </si>
  <si>
    <t>256.0 → 43.1</t>
  </si>
  <si>
    <t>256.0 → 58.0</t>
  </si>
  <si>
    <t>130.4 → 60.0</t>
  </si>
  <si>
    <t>130.4 → 71.5</t>
  </si>
  <si>
    <t>151.0 → 92.0</t>
  </si>
  <si>
    <t>151.0 → 136.0</t>
  </si>
  <si>
    <t>284.1 → 252.1</t>
  </si>
  <si>
    <t>284.1 → 176.1</t>
  </si>
  <si>
    <t>180.0 → 58.1</t>
  </si>
  <si>
    <t>180.0 → 41.1</t>
  </si>
  <si>
    <t>180.0 → 135.0</t>
  </si>
  <si>
    <t>180.0 → 77.0</t>
  </si>
  <si>
    <t>207.0 → 143.0</t>
  </si>
  <si>
    <t>207.0 → 80.0</t>
  </si>
  <si>
    <t>264.0 → 58.0</t>
  </si>
  <si>
    <t>264.0 → 246.0</t>
  </si>
  <si>
    <t>229.1 → 150.9</t>
  </si>
  <si>
    <t>229.1 → 104.9</t>
  </si>
  <si>
    <t>213.0 → 169.0</t>
  </si>
  <si>
    <t>299.0 → 80.0</t>
  </si>
  <si>
    <t>299.0 → 99.0</t>
  </si>
  <si>
    <t>363.0 → 319.0</t>
  </si>
  <si>
    <t>363.0 → 119.0</t>
  </si>
  <si>
    <t>313.0 → 269.0</t>
  </si>
  <si>
    <t>313.0 → 119.0</t>
  </si>
  <si>
    <t>149.0 → 80.0</t>
  </si>
  <si>
    <t>149.0 → 99.0</t>
  </si>
  <si>
    <t>463.0 → 419.0</t>
  </si>
  <si>
    <t>463.0 → 219.0</t>
  </si>
  <si>
    <t>413.0 → 369.0</t>
  </si>
  <si>
    <t>413.0 → 169.0</t>
  </si>
  <si>
    <t>499.0 → 80.0</t>
  </si>
  <si>
    <t>499.0 → 99.0</t>
  </si>
  <si>
    <t>263.0 → 218.8</t>
  </si>
  <si>
    <t>218.0 → 161.8</t>
  </si>
  <si>
    <t>218.0 → 126.9</t>
  </si>
  <si>
    <t>342.2 → 112.0</t>
  </si>
  <si>
    <t>342.2 → 213.9</t>
  </si>
  <si>
    <t>327.0 → 99.0</t>
  </si>
  <si>
    <t>327.0 → 251.0</t>
  </si>
  <si>
    <t>242.1 → 186.1</t>
  </si>
  <si>
    <t>242.1 → 68.1</t>
  </si>
  <si>
    <t>329.2 → 255.9</t>
  </si>
  <si>
    <t>329.2 → 212.9</t>
  </si>
  <si>
    <t>264.2 → 58.0</t>
  </si>
  <si>
    <t>264.2 → 42.1</t>
  </si>
  <si>
    <t>399.0 → 299.0</t>
  </si>
  <si>
    <t>399.0 → 199.0</t>
  </si>
  <si>
    <t>267.2 → 99.0</t>
  </si>
  <si>
    <t>267.2 → 155.0</t>
  </si>
  <si>
    <t>278.0 → 58.0</t>
  </si>
  <si>
    <t>278.0 → 260.0</t>
  </si>
  <si>
    <t>185.0 → 80.0</t>
  </si>
  <si>
    <t>185.0 →121.0</t>
  </si>
  <si>
    <t>(min)</t>
  </si>
  <si>
    <t>Irbesartan-d4</t>
  </si>
  <si>
    <t>PFOS-13C4</t>
  </si>
  <si>
    <t>Acetaminophen-d4</t>
  </si>
  <si>
    <t>Venlafaxine-d6</t>
  </si>
  <si>
    <t>Atenolol-d7</t>
  </si>
  <si>
    <t>Tramadol-d3</t>
  </si>
  <si>
    <t>BPS-d8</t>
  </si>
  <si>
    <t>Tri-n-butylphosphate-d27</t>
  </si>
  <si>
    <t>PFOA-13C4</t>
  </si>
  <si>
    <t>TCPP-d18</t>
  </si>
  <si>
    <t>Flecainide-d4</t>
  </si>
  <si>
    <t>O-desmethylvenlafaxine-d6</t>
  </si>
  <si>
    <t>Metformin-d6</t>
  </si>
  <si>
    <t>Methyl-4-hydroxybenzoate-d4</t>
  </si>
  <si>
    <t>PFBA-13C4</t>
  </si>
  <si>
    <t>PFNA-13C5</t>
  </si>
  <si>
    <t>PFHxA-13C2</t>
  </si>
  <si>
    <t>Acesulfame-d4</t>
  </si>
  <si>
    <t>Caffeine-13C3</t>
  </si>
  <si>
    <t>433.3 → 211.1</t>
  </si>
  <si>
    <t>503.0→80.0</t>
  </si>
  <si>
    <t>156.0 → 114.0</t>
  </si>
  <si>
    <t>284.0 → 64.0</t>
  </si>
  <si>
    <t>274.3 → 145.0</t>
  </si>
  <si>
    <t>267.9 → 58.0</t>
  </si>
  <si>
    <t>257.0 → 112.0</t>
  </si>
  <si>
    <t>294.0 → 102.0</t>
  </si>
  <si>
    <t>417.0 → 372.0</t>
  </si>
  <si>
    <t>347.0 → 102.0</t>
  </si>
  <si>
    <t>419.2 → 98.0</t>
  </si>
  <si>
    <t>270.0 → 64.0</t>
  </si>
  <si>
    <t>136.1 → 77.0</t>
  </si>
  <si>
    <t>155.0 → 96.0</t>
  </si>
  <si>
    <t>217.0 → 172.0</t>
  </si>
  <si>
    <t>468.0 → 423.0</t>
  </si>
  <si>
    <t>315.0 → 270.0</t>
  </si>
  <si>
    <t>166.0 → 86.0</t>
  </si>
  <si>
    <t>198.0 → 139.0</t>
  </si>
  <si>
    <t>124.0 → 85.0</t>
  </si>
  <si>
    <t>Rt</t>
  </si>
  <si>
    <t>Mass labelled analog</t>
  </si>
  <si>
    <t>Diethyltoluamide (DEET)</t>
  </si>
  <si>
    <t>Bisphenol S (BPS)</t>
  </si>
  <si>
    <t>Supplier</t>
  </si>
  <si>
    <t>Analyte</t>
  </si>
  <si>
    <t>Rt (min)</t>
  </si>
  <si>
    <t>Sample code</t>
  </si>
  <si>
    <t>Type</t>
  </si>
  <si>
    <t>Coordinates X (UTM ETRS89/H29)</t>
  </si>
  <si>
    <t>Coordinates Y (UTM ETRS89/H29)</t>
  </si>
  <si>
    <t>L1</t>
  </si>
  <si>
    <t>River</t>
  </si>
  <si>
    <t>L2</t>
  </si>
  <si>
    <t>L3</t>
  </si>
  <si>
    <t>L4</t>
  </si>
  <si>
    <t>Sea</t>
  </si>
  <si>
    <t>L5</t>
  </si>
  <si>
    <t>A1</t>
  </si>
  <si>
    <t>A2</t>
  </si>
  <si>
    <t>C1</t>
  </si>
  <si>
    <t>M1</t>
  </si>
  <si>
    <t>M2</t>
  </si>
  <si>
    <t>M3</t>
  </si>
  <si>
    <t>M4</t>
  </si>
  <si>
    <t>M5</t>
  </si>
  <si>
    <t>M6</t>
  </si>
  <si>
    <t>M7</t>
  </si>
  <si>
    <t>V1</t>
  </si>
  <si>
    <t>V2</t>
  </si>
  <si>
    <t>V4</t>
  </si>
  <si>
    <t>V5</t>
  </si>
  <si>
    <t>Population served (inh.)</t>
  </si>
  <si>
    <t>Treated wastewater</t>
  </si>
  <si>
    <t>TWW1</t>
  </si>
  <si>
    <t>TWW2</t>
  </si>
  <si>
    <t>TWW3</t>
  </si>
  <si>
    <t>TWW4</t>
  </si>
  <si>
    <t>TWW5</t>
  </si>
  <si>
    <t>TWW6</t>
  </si>
  <si>
    <t>RWW1</t>
  </si>
  <si>
    <t>RWW2</t>
  </si>
  <si>
    <t>RWW3</t>
  </si>
  <si>
    <t>RWW4</t>
  </si>
  <si>
    <t>RWW5</t>
  </si>
  <si>
    <t>RWW6</t>
  </si>
  <si>
    <t>1st sampling  date (SC1)</t>
  </si>
  <si>
    <t>2nd sampling date (SC2)</t>
  </si>
  <si>
    <t>3rd sampling date (SC3)</t>
  </si>
  <si>
    <t>Raw wastewater</t>
  </si>
  <si>
    <t>1,3-di-o-tolylguanidine (DTG)</t>
  </si>
  <si>
    <t>1,3-diphenylguanidine (DPG)</t>
  </si>
  <si>
    <t>RSD (%)</t>
  </si>
  <si>
    <t>Acetominophen</t>
  </si>
  <si>
    <t>Dinoseb</t>
  </si>
  <si>
    <t>O-Desmethylvenlafaxine</t>
  </si>
  <si>
    <t>PFBA</t>
  </si>
  <si>
    <t>PFHpA</t>
  </si>
  <si>
    <t>PFHxA</t>
  </si>
  <si>
    <t>PFOA</t>
  </si>
  <si>
    <t>PFOS</t>
  </si>
  <si>
    <t>TCPP</t>
  </si>
  <si>
    <t>DTG</t>
  </si>
  <si>
    <t>DPG</t>
  </si>
  <si>
    <t>a</t>
  </si>
  <si>
    <t>Instrumental precision</t>
  </si>
  <si>
    <t>Intra-day (n=5)</t>
  </si>
  <si>
    <t>Inter-day (n=15)</t>
  </si>
  <si>
    <t>Table S5: Validation parameters of the instrumental methodology (LC-MS/MS) and the entire protocol (SPE-LC-MS/MS)</t>
  </si>
  <si>
    <t>R (%)</t>
  </si>
  <si>
    <t>Min</t>
  </si>
  <si>
    <t>Max</t>
  </si>
  <si>
    <t>Average</t>
  </si>
  <si>
    <t>River water</t>
  </si>
  <si>
    <t>Sea water</t>
  </si>
  <si>
    <t>CAP</t>
  </si>
  <si>
    <t>BP-3</t>
  </si>
  <si>
    <t>TBEP</t>
  </si>
  <si>
    <t>TnBP</t>
  </si>
  <si>
    <t>N/A</t>
  </si>
  <si>
    <t>N/A: not analyzed</t>
  </si>
  <si>
    <t>6 2-FTSA</t>
  </si>
  <si>
    <t xml:space="preserve">Atraton </t>
  </si>
  <si>
    <t xml:space="preserve">BPS </t>
  </si>
  <si>
    <t xml:space="preserve">DEET </t>
  </si>
  <si>
    <t xml:space="preserve">Diclofenac </t>
  </si>
  <si>
    <t xml:space="preserve">Fipronil </t>
  </si>
  <si>
    <t xml:space="preserve">Flecainide </t>
  </si>
  <si>
    <t xml:space="preserve">Flufenamic acid </t>
  </si>
  <si>
    <t xml:space="preserve">Irbesartan </t>
  </si>
  <si>
    <t xml:space="preserve">Lamotrigine </t>
  </si>
  <si>
    <t xml:space="preserve">Methyl-4-hydroxybenzoate </t>
  </si>
  <si>
    <t xml:space="preserve">Mexiletine </t>
  </si>
  <si>
    <t xml:space="preserve">PFBS </t>
  </si>
  <si>
    <t xml:space="preserve">PFMS </t>
  </si>
  <si>
    <t xml:space="preserve">PFNA </t>
  </si>
  <si>
    <t xml:space="preserve">PFPeA </t>
  </si>
  <si>
    <t xml:space="preserve">Propanil </t>
  </si>
  <si>
    <t xml:space="preserve">Sulpiride </t>
  </si>
  <si>
    <t xml:space="preserve">Tiapride </t>
  </si>
  <si>
    <t xml:space="preserve">Tramadol </t>
  </si>
  <si>
    <t xml:space="preserve">Venlafaxine </t>
  </si>
  <si>
    <t>Sample type</t>
  </si>
  <si>
    <t>SC1</t>
  </si>
  <si>
    <t>SC2</t>
  </si>
  <si>
    <t>SC3</t>
  </si>
  <si>
    <t>&lt;LOQ</t>
  </si>
  <si>
    <t>&lt;LOQ: lower than mLOQ in each sampling campaing</t>
  </si>
  <si>
    <t>Uses</t>
  </si>
  <si>
    <t>Food additive</t>
  </si>
  <si>
    <t>Pharmaceutical metabolite</t>
  </si>
  <si>
    <t xml:space="preserve">Pharmaceutical </t>
  </si>
  <si>
    <t>Pesticide</t>
  </si>
  <si>
    <t>Pharmaceutical</t>
  </si>
  <si>
    <t>Personal care product</t>
  </si>
  <si>
    <t>Molecular formula</t>
  </si>
  <si>
    <t>Compound</t>
  </si>
  <si>
    <t>PM-Pot T</t>
  </si>
  <si>
    <t>PMT</t>
  </si>
  <si>
    <t>vMvP</t>
  </si>
  <si>
    <t>Potential PMT</t>
  </si>
  <si>
    <t>Not PMT</t>
  </si>
  <si>
    <t>Industrial chemical</t>
  </si>
  <si>
    <t>Cleaning agent</t>
  </si>
  <si>
    <t>V3</t>
  </si>
  <si>
    <t>V6</t>
  </si>
  <si>
    <t>COASTAL WATER</t>
  </si>
  <si>
    <t>RIVER WATER</t>
  </si>
  <si>
    <r>
      <t xml:space="preserve">DPG </t>
    </r>
    <r>
      <rPr>
        <b/>
        <vertAlign val="superscript"/>
        <sz val="10"/>
        <rFont val="Calibri"/>
        <family val="2"/>
      </rPr>
      <t>(1)</t>
    </r>
  </si>
  <si>
    <r>
      <t>6:2FTSA</t>
    </r>
    <r>
      <rPr>
        <b/>
        <vertAlign val="superscript"/>
        <sz val="10"/>
        <rFont val="Calibri"/>
        <family val="2"/>
      </rPr>
      <t>(1)</t>
    </r>
  </si>
  <si>
    <r>
      <t>Azithromycin</t>
    </r>
    <r>
      <rPr>
        <b/>
        <vertAlign val="superscript"/>
        <sz val="10"/>
        <rFont val="Calibri"/>
        <family val="2"/>
      </rPr>
      <t>(1)</t>
    </r>
  </si>
  <si>
    <r>
      <t xml:space="preserve">BPS </t>
    </r>
    <r>
      <rPr>
        <b/>
        <vertAlign val="superscript"/>
        <sz val="10"/>
        <rFont val="Calibri"/>
        <family val="2"/>
      </rPr>
      <t>(1)</t>
    </r>
  </si>
  <si>
    <r>
      <t xml:space="preserve">DEET </t>
    </r>
    <r>
      <rPr>
        <b/>
        <vertAlign val="superscript"/>
        <sz val="10"/>
        <rFont val="Calibri"/>
        <family val="2"/>
      </rPr>
      <t>(1)</t>
    </r>
  </si>
  <si>
    <r>
      <t xml:space="preserve">CAP </t>
    </r>
    <r>
      <rPr>
        <b/>
        <vertAlign val="superscript"/>
        <sz val="10"/>
        <rFont val="Calibri"/>
        <family val="2"/>
      </rPr>
      <t>(1)</t>
    </r>
  </si>
  <si>
    <r>
      <t>Methyl-4-hydroxybenzoate</t>
    </r>
    <r>
      <rPr>
        <b/>
        <vertAlign val="superscript"/>
        <sz val="10"/>
        <rFont val="Calibri"/>
        <family val="2"/>
      </rPr>
      <t xml:space="preserve"> (1)</t>
    </r>
  </si>
  <si>
    <r>
      <t>N,N-dimethyl-1-adamantanamine</t>
    </r>
    <r>
      <rPr>
        <b/>
        <vertAlign val="superscript"/>
        <sz val="10"/>
        <rFont val="Calibri"/>
        <family val="2"/>
      </rPr>
      <t>(1)</t>
    </r>
  </si>
  <si>
    <r>
      <t xml:space="preserve">Naphtalene sulfonic acid </t>
    </r>
    <r>
      <rPr>
        <b/>
        <vertAlign val="superscript"/>
        <sz val="10"/>
        <rFont val="Calibri"/>
        <family val="2"/>
      </rPr>
      <t>(1)</t>
    </r>
  </si>
  <si>
    <r>
      <t>PFBA</t>
    </r>
    <r>
      <rPr>
        <b/>
        <vertAlign val="superscript"/>
        <sz val="10"/>
        <rFont val="Calibri"/>
        <family val="2"/>
      </rPr>
      <t>(1)</t>
    </r>
  </si>
  <si>
    <r>
      <t>PFBS</t>
    </r>
    <r>
      <rPr>
        <b/>
        <vertAlign val="superscript"/>
        <sz val="10"/>
        <rFont val="Calibri"/>
        <family val="2"/>
      </rPr>
      <t>(1)</t>
    </r>
  </si>
  <si>
    <r>
      <t>PFHpA</t>
    </r>
    <r>
      <rPr>
        <b/>
        <vertAlign val="superscript"/>
        <sz val="10"/>
        <rFont val="Calibri"/>
        <family val="2"/>
      </rPr>
      <t>(1)</t>
    </r>
  </si>
  <si>
    <r>
      <t>PFHxA</t>
    </r>
    <r>
      <rPr>
        <b/>
        <vertAlign val="superscript"/>
        <sz val="10"/>
        <rFont val="Calibri"/>
        <family val="2"/>
      </rPr>
      <t>(1)</t>
    </r>
  </si>
  <si>
    <r>
      <t>PFMS</t>
    </r>
    <r>
      <rPr>
        <b/>
        <vertAlign val="superscript"/>
        <sz val="10"/>
        <rFont val="Calibri"/>
        <family val="2"/>
      </rPr>
      <t>(1)</t>
    </r>
  </si>
  <si>
    <r>
      <t>PFNA</t>
    </r>
    <r>
      <rPr>
        <b/>
        <vertAlign val="superscript"/>
        <sz val="10"/>
        <rFont val="Calibri"/>
        <family val="2"/>
      </rPr>
      <t>(1)</t>
    </r>
  </si>
  <si>
    <r>
      <t>PFOA</t>
    </r>
    <r>
      <rPr>
        <b/>
        <vertAlign val="superscript"/>
        <sz val="10"/>
        <rFont val="Calibri"/>
        <family val="2"/>
      </rPr>
      <t>(1)</t>
    </r>
  </si>
  <si>
    <r>
      <t>PFOS</t>
    </r>
    <r>
      <rPr>
        <b/>
        <vertAlign val="superscript"/>
        <sz val="10"/>
        <rFont val="Calibri"/>
        <family val="2"/>
      </rPr>
      <t>(1)</t>
    </r>
  </si>
  <si>
    <r>
      <t>PFPeA</t>
    </r>
    <r>
      <rPr>
        <b/>
        <vertAlign val="superscript"/>
        <sz val="10"/>
        <rFont val="Calibri"/>
        <family val="2"/>
      </rPr>
      <t>(1)</t>
    </r>
  </si>
  <si>
    <r>
      <t xml:space="preserve">TCPP </t>
    </r>
    <r>
      <rPr>
        <b/>
        <vertAlign val="superscript"/>
        <sz val="10"/>
        <rFont val="Calibri"/>
        <family val="2"/>
      </rPr>
      <t>(1)</t>
    </r>
  </si>
  <si>
    <r>
      <t>TBEP</t>
    </r>
    <r>
      <rPr>
        <b/>
        <vertAlign val="superscript"/>
        <sz val="10"/>
        <rFont val="Calibri"/>
        <family val="2"/>
      </rPr>
      <t>(1)</t>
    </r>
  </si>
  <si>
    <r>
      <t>TnBP</t>
    </r>
    <r>
      <rPr>
        <b/>
        <vertAlign val="superscript"/>
        <sz val="10"/>
        <rFont val="Calibri"/>
        <family val="2"/>
      </rPr>
      <t>(1)</t>
    </r>
  </si>
  <si>
    <t>Sigma aldrich</t>
  </si>
  <si>
    <t>Wellington Laboratories</t>
  </si>
  <si>
    <t>Cerilliant</t>
  </si>
  <si>
    <t>ABCR</t>
  </si>
  <si>
    <t>Fluorochem</t>
  </si>
  <si>
    <t>Wellington laboratorios</t>
  </si>
  <si>
    <t>TRC</t>
  </si>
  <si>
    <t>LGC standards</t>
  </si>
  <si>
    <t>Biozol</t>
  </si>
  <si>
    <t>Classification according to Montes et al. [1]</t>
  </si>
  <si>
    <t>[1] Montes, R.; Méndez, S.; Carro, N.; Cobas, J.; Alves, N.; Neuparth, T.; Santos, M.M.; Quintana, J.B.; Rodil, R. Screening of Contaminants of Emerging Concern in Surface Water and Wastewater Effluents, Assisted by the Persistency-Mobility-Toxicity Criteria. Molecules 2022, 27, 3915. https://doi.org/10.3390/molecules27123915</t>
  </si>
  <si>
    <t>Lowest PNEC Freshwater [µg//l] [2]</t>
  </si>
  <si>
    <t>Lowest PNEC marine[µg//l] [2]</t>
  </si>
  <si>
    <t>log D pH 7.4 [3]</t>
  </si>
  <si>
    <t>[3] Calculated with Jchem for Office add-on</t>
  </si>
  <si>
    <t>[2] Norman Ecotoxicology database-lowest PNECs (https://www.norman-network.com/nds/ecotox/lowestPnecsIndex.php)</t>
  </si>
  <si>
    <r>
      <t xml:space="preserve"> Linearity (iLOQ- 100 ng mL </t>
    </r>
    <r>
      <rPr>
        <b/>
        <vertAlign val="superscript"/>
        <sz val="10"/>
        <rFont val="Calibri"/>
        <family val="2"/>
      </rPr>
      <t>-1</t>
    </r>
    <r>
      <rPr>
        <b/>
        <sz val="10"/>
        <rFont val="Calibri"/>
        <family val="2"/>
      </rPr>
      <t>) R</t>
    </r>
    <r>
      <rPr>
        <b/>
        <vertAlign val="superscript"/>
        <sz val="10"/>
        <rFont val="Calibri"/>
        <family val="2"/>
      </rPr>
      <t>2</t>
    </r>
  </si>
  <si>
    <r>
      <t>250 ngL</t>
    </r>
    <r>
      <rPr>
        <b/>
        <vertAlign val="superscript"/>
        <sz val="10"/>
        <rFont val="Calibri"/>
        <family val="2"/>
      </rPr>
      <t xml:space="preserve"> -1</t>
    </r>
  </si>
  <si>
    <r>
      <t>2500 ngL</t>
    </r>
    <r>
      <rPr>
        <b/>
        <vertAlign val="superscript"/>
        <sz val="10"/>
        <rFont val="Calibri"/>
        <family val="2"/>
      </rPr>
      <t xml:space="preserve"> -1</t>
    </r>
  </si>
  <si>
    <r>
      <t>1 ng mL</t>
    </r>
    <r>
      <rPr>
        <b/>
        <vertAlign val="superscript"/>
        <sz val="10"/>
        <rFont val="Calibri"/>
        <family val="2"/>
      </rPr>
      <t xml:space="preserve"> -1</t>
    </r>
  </si>
  <si>
    <r>
      <t>10 ng mL</t>
    </r>
    <r>
      <rPr>
        <b/>
        <vertAlign val="superscript"/>
        <sz val="10"/>
        <rFont val="Calibri"/>
        <family val="2"/>
      </rPr>
      <t xml:space="preserve"> -1</t>
    </r>
  </si>
  <si>
    <r>
      <t>103</t>
    </r>
    <r>
      <rPr>
        <vertAlign val="superscript"/>
        <sz val="10"/>
        <rFont val="Calibri"/>
        <family val="2"/>
      </rPr>
      <t>b</t>
    </r>
  </si>
  <si>
    <r>
      <t>12</t>
    </r>
    <r>
      <rPr>
        <vertAlign val="superscript"/>
        <sz val="10"/>
        <rFont val="Calibri"/>
        <family val="2"/>
      </rPr>
      <t xml:space="preserve"> b</t>
    </r>
  </si>
  <si>
    <r>
      <t>102</t>
    </r>
    <r>
      <rPr>
        <vertAlign val="superscript"/>
        <sz val="10"/>
        <rFont val="Calibri"/>
        <family val="2"/>
      </rPr>
      <t xml:space="preserve"> b</t>
    </r>
  </si>
  <si>
    <r>
      <t xml:space="preserve">16 </t>
    </r>
    <r>
      <rPr>
        <vertAlign val="superscript"/>
        <sz val="10"/>
        <rFont val="Calibri"/>
        <family val="2"/>
      </rPr>
      <t>b</t>
    </r>
  </si>
  <si>
    <t>Method accuracy</t>
  </si>
  <si>
    <r>
      <t>iLOQ (ng mL</t>
    </r>
    <r>
      <rPr>
        <b/>
        <vertAlign val="superscript"/>
        <sz val="10"/>
        <rFont val="Calibri"/>
        <family val="2"/>
      </rPr>
      <t xml:space="preserve"> -1</t>
    </r>
    <r>
      <rPr>
        <b/>
        <sz val="10"/>
        <rFont val="Calibri"/>
        <family val="2"/>
      </rPr>
      <t>)</t>
    </r>
  </si>
  <si>
    <r>
      <t xml:space="preserve">mLOQ </t>
    </r>
    <r>
      <rPr>
        <b/>
        <sz val="8"/>
        <rFont val="Calibri"/>
        <family val="2"/>
      </rPr>
      <t>(ngL</t>
    </r>
    <r>
      <rPr>
        <b/>
        <vertAlign val="superscript"/>
        <sz val="8"/>
        <rFont val="Calibri"/>
        <family val="2"/>
      </rPr>
      <t>-1</t>
    </r>
    <r>
      <rPr>
        <b/>
        <sz val="8"/>
        <rFont val="Calibri"/>
        <family val="2"/>
      </rPr>
      <t>)</t>
    </r>
  </si>
  <si>
    <r>
      <t xml:space="preserve">mLOD </t>
    </r>
    <r>
      <rPr>
        <b/>
        <sz val="8"/>
        <rFont val="Calibri"/>
        <family val="2"/>
      </rPr>
      <t>(ngL-1)</t>
    </r>
  </si>
  <si>
    <r>
      <t xml:space="preserve">mLOD </t>
    </r>
    <r>
      <rPr>
        <b/>
        <sz val="8"/>
        <rFont val="Calibri"/>
        <family val="2"/>
      </rPr>
      <t>(ngL</t>
    </r>
    <r>
      <rPr>
        <b/>
        <vertAlign val="superscript"/>
        <sz val="8"/>
        <rFont val="Calibri"/>
        <family val="2"/>
      </rPr>
      <t>-1</t>
    </r>
    <r>
      <rPr>
        <b/>
        <sz val="8"/>
        <rFont val="Calibri"/>
        <family val="2"/>
      </rPr>
      <t>)</t>
    </r>
  </si>
  <si>
    <t>[1] present in SPE procedural blanks, the mLOQ in the table correspond to the method development validation but were reestimated in each campaing.</t>
  </si>
  <si>
    <t>[a] could not be evaluated at this level due to a higher iLOQ</t>
  </si>
  <si>
    <r>
      <t>[b] could not be evaluated at this level due to the high native concentration in the matrix, thus 10 ugL</t>
    </r>
    <r>
      <rPr>
        <vertAlign val="superscript"/>
        <sz val="11"/>
        <color theme="1"/>
        <rFont val="Calibri"/>
        <family val="2"/>
        <scheme val="minor"/>
      </rPr>
      <t>-1</t>
    </r>
    <r>
      <rPr>
        <sz val="11"/>
        <color theme="1"/>
        <rFont val="Calibri"/>
        <family val="2"/>
        <scheme val="minor"/>
      </rPr>
      <t xml:space="preserve"> were used </t>
    </r>
  </si>
  <si>
    <t>N/A: not calculated, concentration levels lower than mLOQ in each sampling campaing</t>
  </si>
  <si>
    <t>Ƹ-Caprolactam-d10</t>
  </si>
  <si>
    <t>Internal Standard</t>
  </si>
  <si>
    <t>BPS</t>
  </si>
  <si>
    <t>DEET</t>
  </si>
  <si>
    <t>Methyl-4-hydroxybenzoate</t>
  </si>
  <si>
    <t>PFPeA</t>
  </si>
  <si>
    <t>PFBS</t>
  </si>
  <si>
    <t>PFMS</t>
  </si>
  <si>
    <t>PFNA</t>
  </si>
  <si>
    <t>Sea water (n=4)</t>
  </si>
  <si>
    <t>River water (n=4)</t>
  </si>
  <si>
    <t>Treated wastewater (n=4)</t>
  </si>
  <si>
    <t>Raw wastewater (n=4)</t>
  </si>
  <si>
    <t>This excel contains the Supporting Information to:</t>
  </si>
  <si>
    <t>Table S3: Samples information</t>
  </si>
  <si>
    <r>
      <t>Table S6: Concentrations of the studied compounds (ng L</t>
    </r>
    <r>
      <rPr>
        <vertAlign val="superscript"/>
        <sz val="11"/>
        <color theme="1"/>
        <rFont val="Calibri"/>
        <family val="2"/>
        <scheme val="minor"/>
      </rPr>
      <t>-1</t>
    </r>
    <r>
      <rPr>
        <sz val="11"/>
        <color theme="1"/>
        <rFont val="Calibri"/>
        <family val="2"/>
        <scheme val="minor"/>
      </rPr>
      <t>) in all the analyzed samples</t>
    </r>
  </si>
  <si>
    <t>3,3,4,4,5,5,6,6,7,7,8,8,8-tridecafluorooctane-1-sulfonic acid (6:2FTSA)</t>
  </si>
  <si>
    <t>Limits of detection and quantification</t>
  </si>
  <si>
    <t>Epsilon-caprolactam-d10</t>
  </si>
  <si>
    <t>Epsilon-caprolactam (CAP)</t>
  </si>
  <si>
    <t>Table S1: Standards information, including CAS number, molecular formula, log D (pH 7.4),  commercial supplier, main applications reported for each compound, PMT classification [14] and predicted no effect concentrations (PNEC).</t>
  </si>
  <si>
    <t>Table S2: Mass labelled analog internal standards (ISs), retention times (Rt), quantification transition used (Q), collision energy (CE) applied and supplier.</t>
  </si>
  <si>
    <t>Table S4: Instrumental parameters used for the quantification of the selected analytes, retention time (Rt), ESI polarity,  quantification (Q) and qualification (q) transitions, collision energies (CE) applied for each transition and internal standard used for each analyte</t>
  </si>
  <si>
    <t>REMOVAL EFFICIENCY (%)</t>
  </si>
  <si>
    <t>Number of samples</t>
  </si>
  <si>
    <t>Median RE (%)</t>
  </si>
  <si>
    <t>Table S8: Risk Quotients (RQ) calculated per compound and sample (coastal and river water). Potential risk (0.1&gt;RQ&gt;1) highlighted in yellow, moderate risk (1&gt;RQ&gt;10) highlighted in orange, high risk (RQ&gt;10) highlighted in red.</t>
  </si>
  <si>
    <t>Table S7: Median removal efficiency (RE,%) in the six WWTP and 3 sampling campaing (SC) per compound</t>
  </si>
  <si>
    <t>Pentafluorobutanoic acid (PFBA)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</si>
</sst>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0.0E+00"/>
  </numFmts>
  <fonts count="23" x14ac:knownFonts="1">
    <font>
      <sz val="11"/>
      <color theme="1"/>
      <name val="Calibri"/>
      <family val="2"/>
      <scheme val="minor"/>
    </font>
    <font>
      <b/>
      <sz val="11"/>
      <color theme="1"/>
      <name val="Calibri"/>
      <family val="2"/>
      <scheme val="minor"/>
    </font>
    <font>
      <sz val="12"/>
      <color theme="1"/>
      <name val="Cambria"/>
      <family val="1"/>
    </font>
    <font>
      <b/>
      <sz val="10"/>
      <color rgb="FF000000"/>
      <name val="Calibri"/>
      <family val="2"/>
    </font>
    <font>
      <sz val="8"/>
      <name val="Calibri"/>
      <family val="2"/>
      <scheme val="minor"/>
    </font>
    <font>
      <vertAlign val="superscript"/>
      <sz val="11"/>
      <color theme="1"/>
      <name val="Calibri"/>
      <family val="2"/>
      <scheme val="minor"/>
    </font>
    <font>
      <sz val="10"/>
      <color rgb="FF384350"/>
      <name val="Microsoft Sans Serif"/>
      <family val="2"/>
    </font>
    <font>
      <sz val="11"/>
      <name val="Calibri"/>
      <family val="2"/>
      <scheme val="minor"/>
    </font>
    <font>
      <b/>
      <sz val="10"/>
      <color theme="1"/>
      <name val="Calibri"/>
      <family val="2"/>
    </font>
    <font>
      <sz val="10"/>
      <color theme="1"/>
      <name val="Calibri"/>
      <family val="2"/>
    </font>
    <font>
      <b/>
      <sz val="10"/>
      <name val="Calibri"/>
      <family val="2"/>
    </font>
    <font>
      <sz val="11"/>
      <color theme="1"/>
      <name val="Calibri"/>
      <family val="2"/>
      <scheme val="minor"/>
    </font>
    <font>
      <b/>
      <vertAlign val="superscript"/>
      <sz val="10"/>
      <name val="Calibri"/>
      <family val="2"/>
    </font>
    <font>
      <b/>
      <sz val="9"/>
      <name val="Calibri"/>
      <family val="2"/>
    </font>
    <font>
      <b/>
      <sz val="8"/>
      <name val="Calibri"/>
      <family val="2"/>
    </font>
    <font>
      <b/>
      <vertAlign val="superscript"/>
      <sz val="8"/>
      <name val="Calibri"/>
      <family val="2"/>
    </font>
    <font>
      <sz val="10"/>
      <name val="Calibri"/>
      <family val="2"/>
    </font>
    <font>
      <vertAlign val="superscript"/>
      <sz val="10"/>
      <name val="Calibri"/>
      <family val="2"/>
    </font>
    <font>
      <b/>
      <sz val="10"/>
      <color theme="1"/>
      <name val="Calibri"/>
      <family val="2"/>
      <scheme val="minor"/>
    </font>
    <font>
      <sz val="10"/>
      <color theme="1"/>
      <name val="Calibri"/>
      <family val="2"/>
      <scheme val="minor"/>
    </font>
    <font>
      <sz val="10"/>
      <color rgb="FF000000"/>
      <name val="Calibri"/>
      <family val="2"/>
      <scheme val="minor"/>
    </font>
    <font>
      <b/>
      <sz val="10"/>
      <color rgb="FF000000"/>
      <name val="Calibri"/>
      <family val="2"/>
      <scheme val="minor"/>
    </font>
    <font>
      <sz val="11"/>
      <color theme="1"/>
      <name val="Symbol"/>
      <family val="1"/>
      <charset val="2"/>
    </font>
  </fonts>
  <fills count="6">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FFC000"/>
        <bgColor indexed="64"/>
      </patternFill>
    </fill>
  </fills>
  <borders count="43">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top/>
      <bottom style="medium">
        <color auto="1"/>
      </bottom>
      <diagonal/>
    </border>
    <border>
      <left style="thin">
        <color auto="1"/>
      </left>
      <right/>
      <top style="medium">
        <color auto="1"/>
      </top>
      <bottom style="medium">
        <color indexed="64"/>
      </bottom>
      <diagonal/>
    </border>
    <border>
      <left/>
      <right style="thin">
        <color auto="1"/>
      </right>
      <top style="medium">
        <color auto="1"/>
      </top>
      <bottom style="medium">
        <color indexed="64"/>
      </bottom>
      <diagonal/>
    </border>
    <border>
      <left style="thin">
        <color auto="1"/>
      </left>
      <right/>
      <top/>
      <bottom/>
      <diagonal/>
    </border>
    <border>
      <left/>
      <right style="thin">
        <color auto="1"/>
      </right>
      <top/>
      <bottom/>
      <diagonal/>
    </border>
    <border>
      <left/>
      <right/>
      <top style="medium">
        <color theme="1"/>
      </top>
      <bottom style="thin">
        <color theme="1"/>
      </bottom>
      <diagonal/>
    </border>
    <border>
      <left/>
      <right/>
      <top style="thin">
        <color theme="1"/>
      </top>
      <bottom style="thin">
        <color theme="1"/>
      </bottom>
      <diagonal/>
    </border>
    <border>
      <left/>
      <right/>
      <top style="thin">
        <color theme="1"/>
      </top>
      <bottom style="medium">
        <color theme="1"/>
      </bottom>
      <diagonal/>
    </border>
    <border>
      <left style="thin">
        <color rgb="FFE1E3E5"/>
      </left>
      <right style="thin">
        <color rgb="FFE1E3E5"/>
      </right>
      <top style="thin">
        <color rgb="FFE1E3E5"/>
      </top>
      <bottom/>
      <diagonal/>
    </border>
    <border>
      <left style="thin">
        <color rgb="FFE1E3E5"/>
      </left>
      <right style="thin">
        <color rgb="FFE1E3E5"/>
      </right>
      <top/>
      <bottom/>
      <diagonal/>
    </border>
    <border>
      <left style="thin">
        <color rgb="FFE1E3E5"/>
      </left>
      <right style="thin">
        <color rgb="FFE1E3E5"/>
      </right>
      <top style="medium">
        <color auto="1"/>
      </top>
      <bottom/>
      <diagonal/>
    </border>
    <border>
      <left style="thin">
        <color rgb="FFE1E3E5"/>
      </left>
      <right style="thin">
        <color rgb="FFE1E3E5"/>
      </right>
      <top/>
      <bottom style="thin">
        <color indexed="64"/>
      </bottom>
      <diagonal/>
    </border>
    <border>
      <left/>
      <right/>
      <top/>
      <bottom style="thin">
        <color indexed="64"/>
      </bottom>
      <diagonal/>
    </border>
    <border>
      <left/>
      <right/>
      <top style="thin">
        <color indexed="64"/>
      </top>
      <bottom/>
      <diagonal/>
    </border>
    <border>
      <left/>
      <right/>
      <top style="medium">
        <color theme="1"/>
      </top>
      <bottom/>
      <diagonal/>
    </border>
    <border>
      <left/>
      <right/>
      <top/>
      <bottom style="thin">
        <color theme="1"/>
      </bottom>
      <diagonal/>
    </border>
    <border>
      <left/>
      <right/>
      <top style="thin">
        <color auto="1"/>
      </top>
      <bottom style="thin">
        <color auto="1"/>
      </bottom>
      <diagonal/>
    </border>
    <border>
      <left/>
      <right/>
      <top style="medium">
        <color auto="1"/>
      </top>
      <bottom style="thin">
        <color auto="1"/>
      </bottom>
      <diagonal/>
    </border>
    <border>
      <left/>
      <right/>
      <top style="thin">
        <color auto="1"/>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s>
  <cellStyleXfs count="2">
    <xf numFmtId="0" fontId="0" fillId="0" borderId="0"/>
    <xf numFmtId="9" fontId="11" fillId="0" borderId="0" applyFont="0" applyFill="0" applyBorder="0" applyAlignment="0" applyProtection="0"/>
  </cellStyleXfs>
  <cellXfs count="156">
    <xf numFmtId="0" fontId="0" fillId="0" borderId="0" xfId="0"/>
    <xf numFmtId="0" fontId="0" fillId="0" borderId="0" xfId="0" applyAlignment="1">
      <alignment horizontal="left"/>
    </xf>
    <xf numFmtId="0" fontId="0" fillId="0" borderId="0" xfId="0" applyAlignment="1">
      <alignment horizontal="justify" vertical="center" wrapText="1"/>
    </xf>
    <xf numFmtId="0" fontId="0" fillId="0" borderId="9" xfId="0" applyBorder="1"/>
    <xf numFmtId="0" fontId="1" fillId="0" borderId="9" xfId="0" applyFont="1" applyBorder="1"/>
    <xf numFmtId="0" fontId="0" fillId="0" borderId="0" xfId="0" applyAlignment="1">
      <alignment horizontal="center"/>
    </xf>
    <xf numFmtId="0" fontId="1" fillId="0" borderId="0" xfId="0" applyFont="1" applyAlignment="1">
      <alignment horizontal="center"/>
    </xf>
    <xf numFmtId="0" fontId="1" fillId="0" borderId="12" xfId="0" applyFont="1" applyBorder="1" applyAlignment="1">
      <alignment horizontal="center"/>
    </xf>
    <xf numFmtId="0" fontId="1" fillId="0" borderId="13" xfId="0" applyFont="1" applyBorder="1" applyAlignment="1">
      <alignment horizontal="center"/>
    </xf>
    <xf numFmtId="0" fontId="1" fillId="0" borderId="0" xfId="0" applyFont="1"/>
    <xf numFmtId="1" fontId="7" fillId="0" borderId="0" xfId="0" applyNumberFormat="1" applyFont="1" applyAlignment="1">
      <alignment horizontal="center"/>
    </xf>
    <xf numFmtId="1" fontId="0" fillId="0" borderId="0" xfId="0" applyNumberFormat="1" applyAlignment="1">
      <alignment horizontal="center"/>
    </xf>
    <xf numFmtId="1" fontId="7" fillId="0" borderId="12" xfId="0" applyNumberFormat="1" applyFont="1" applyBorder="1" applyAlignment="1">
      <alignment horizontal="center"/>
    </xf>
    <xf numFmtId="164" fontId="7" fillId="0" borderId="0" xfId="0" applyNumberFormat="1" applyFont="1" applyAlignment="1">
      <alignment horizontal="center"/>
    </xf>
    <xf numFmtId="1" fontId="0" fillId="0" borderId="13" xfId="0" applyNumberFormat="1" applyBorder="1" applyAlignment="1">
      <alignment horizontal="center"/>
    </xf>
    <xf numFmtId="164" fontId="0" fillId="0" borderId="13" xfId="0" applyNumberFormat="1" applyBorder="1" applyAlignment="1">
      <alignment horizontal="center"/>
    </xf>
    <xf numFmtId="164" fontId="7" fillId="0" borderId="12" xfId="0" applyNumberFormat="1" applyFont="1" applyBorder="1" applyAlignment="1">
      <alignment horizontal="center"/>
    </xf>
    <xf numFmtId="164" fontId="0" fillId="0" borderId="0" xfId="0" applyNumberFormat="1" applyAlignment="1">
      <alignment horizontal="center"/>
    </xf>
    <xf numFmtId="1" fontId="7" fillId="0" borderId="0" xfId="0" applyNumberFormat="1" applyFont="1" applyAlignment="1">
      <alignment horizontal="left" indent="2"/>
    </xf>
    <xf numFmtId="164" fontId="0" fillId="0" borderId="0" xfId="0" applyNumberFormat="1"/>
    <xf numFmtId="0" fontId="7" fillId="0" borderId="0" xfId="0" applyFont="1" applyAlignment="1">
      <alignment horizontal="center"/>
    </xf>
    <xf numFmtId="0" fontId="3" fillId="4" borderId="14" xfId="0" applyFont="1" applyFill="1" applyBorder="1" applyAlignment="1">
      <alignment horizontal="center" vertical="center"/>
    </xf>
    <xf numFmtId="0" fontId="8" fillId="0" borderId="15" xfId="0" applyFont="1" applyBorder="1" applyAlignment="1">
      <alignment horizontal="left" vertical="center"/>
    </xf>
    <xf numFmtId="0" fontId="9" fillId="0" borderId="15" xfId="0" applyFont="1" applyBorder="1" applyAlignment="1">
      <alignment horizontal="center" vertical="center"/>
    </xf>
    <xf numFmtId="0" fontId="8" fillId="0" borderId="16" xfId="0" applyFont="1" applyBorder="1" applyAlignment="1">
      <alignment horizontal="left" vertical="center"/>
    </xf>
    <xf numFmtId="0" fontId="9" fillId="0" borderId="16" xfId="0" applyFont="1" applyBorder="1" applyAlignment="1">
      <alignment horizontal="center" vertical="center"/>
    </xf>
    <xf numFmtId="0" fontId="8" fillId="4" borderId="14" xfId="0" applyFont="1" applyFill="1" applyBorder="1" applyAlignment="1">
      <alignment horizontal="center" vertical="center"/>
    </xf>
    <xf numFmtId="0" fontId="8" fillId="4" borderId="15" xfId="0" applyFont="1" applyFill="1" applyBorder="1" applyAlignment="1">
      <alignment horizontal="center" vertical="center"/>
    </xf>
    <xf numFmtId="0" fontId="9" fillId="0" borderId="15" xfId="0" applyFont="1" applyBorder="1" applyAlignment="1">
      <alignment horizontal="center" vertical="center" wrapText="1"/>
    </xf>
    <xf numFmtId="0" fontId="2" fillId="0" borderId="15" xfId="0" applyFont="1" applyBorder="1" applyAlignment="1">
      <alignment vertical="top" wrapText="1"/>
    </xf>
    <xf numFmtId="0" fontId="8" fillId="4" borderId="14" xfId="0" applyFont="1" applyFill="1" applyBorder="1" applyAlignment="1">
      <alignment vertical="center" wrapText="1"/>
    </xf>
    <xf numFmtId="0" fontId="8" fillId="4" borderId="14" xfId="0" applyFont="1" applyFill="1" applyBorder="1" applyAlignment="1">
      <alignment horizontal="center" vertical="center" wrapText="1"/>
    </xf>
    <xf numFmtId="0" fontId="3" fillId="4" borderId="0" xfId="0" applyFont="1" applyFill="1" applyAlignment="1">
      <alignment horizontal="center" vertical="center"/>
    </xf>
    <xf numFmtId="0" fontId="7" fillId="0" borderId="0" xfId="0" applyFont="1"/>
    <xf numFmtId="9" fontId="0" fillId="0" borderId="0" xfId="1" applyFont="1"/>
    <xf numFmtId="164" fontId="9" fillId="0" borderId="15" xfId="0" applyNumberFormat="1" applyFont="1" applyBorder="1" applyAlignment="1">
      <alignment horizontal="center" vertical="center"/>
    </xf>
    <xf numFmtId="164" fontId="9" fillId="0" borderId="16" xfId="0" applyNumberFormat="1" applyFont="1" applyBorder="1" applyAlignment="1">
      <alignment horizontal="center" vertical="center"/>
    </xf>
    <xf numFmtId="167" fontId="0" fillId="0" borderId="0" xfId="0" applyNumberFormat="1" applyAlignment="1">
      <alignment horizontal="center"/>
    </xf>
    <xf numFmtId="0" fontId="1" fillId="0" borderId="8" xfId="0" applyFont="1" applyBorder="1"/>
    <xf numFmtId="167" fontId="0" fillId="0" borderId="8" xfId="0" applyNumberFormat="1" applyBorder="1" applyAlignment="1">
      <alignment horizontal="center"/>
    </xf>
    <xf numFmtId="0" fontId="1" fillId="0" borderId="21" xfId="0" applyFont="1" applyBorder="1"/>
    <xf numFmtId="167" fontId="0" fillId="0" borderId="21" xfId="0" applyNumberFormat="1" applyBorder="1" applyAlignment="1">
      <alignment horizontal="center"/>
    </xf>
    <xf numFmtId="0" fontId="1" fillId="0" borderId="22" xfId="0" applyFont="1" applyBorder="1"/>
    <xf numFmtId="167" fontId="0" fillId="0" borderId="22" xfId="0" applyNumberFormat="1" applyBorder="1" applyAlignment="1">
      <alignment horizontal="center"/>
    </xf>
    <xf numFmtId="167" fontId="0" fillId="2" borderId="0" xfId="0" applyNumberFormat="1" applyFill="1" applyAlignment="1">
      <alignment horizontal="center"/>
    </xf>
    <xf numFmtId="167" fontId="0" fillId="2" borderId="22" xfId="0" applyNumberFormat="1" applyFill="1" applyBorder="1" applyAlignment="1">
      <alignment horizontal="center"/>
    </xf>
    <xf numFmtId="0" fontId="1" fillId="3" borderId="7" xfId="0" applyFont="1" applyFill="1" applyBorder="1" applyAlignment="1">
      <alignment horizontal="left"/>
    </xf>
    <xf numFmtId="0" fontId="1" fillId="3" borderId="10" xfId="0" applyFont="1" applyFill="1" applyBorder="1" applyAlignment="1">
      <alignment horizontal="left"/>
    </xf>
    <xf numFmtId="0" fontId="9" fillId="0" borderId="15" xfId="0" applyFont="1" applyBorder="1" applyAlignment="1">
      <alignment horizontal="left" vertical="center"/>
    </xf>
    <xf numFmtId="0" fontId="9" fillId="0" borderId="16" xfId="0" applyFont="1" applyBorder="1" applyAlignment="1">
      <alignment horizontal="left" vertical="center"/>
    </xf>
    <xf numFmtId="0" fontId="8" fillId="0" borderId="0" xfId="0" applyFont="1" applyAlignment="1">
      <alignment horizontal="left" vertical="center"/>
    </xf>
    <xf numFmtId="0" fontId="10" fillId="0" borderId="25" xfId="0" applyFont="1" applyBorder="1" applyAlignment="1">
      <alignment horizontal="left" vertical="center"/>
    </xf>
    <xf numFmtId="0" fontId="16" fillId="0" borderId="25" xfId="0" applyFont="1" applyBorder="1" applyAlignment="1">
      <alignment horizontal="center" vertical="center" wrapText="1"/>
    </xf>
    <xf numFmtId="0" fontId="16" fillId="0" borderId="25" xfId="0" applyFont="1" applyBorder="1" applyAlignment="1">
      <alignment horizontal="center" vertical="center"/>
    </xf>
    <xf numFmtId="1" fontId="16" fillId="0" borderId="25" xfId="0" applyNumberFormat="1" applyFont="1" applyBorder="1" applyAlignment="1">
      <alignment horizontal="center" vertical="center"/>
    </xf>
    <xf numFmtId="2" fontId="16" fillId="0" borderId="25" xfId="0" applyNumberFormat="1" applyFont="1" applyBorder="1" applyAlignment="1">
      <alignment horizontal="center" vertical="center"/>
    </xf>
    <xf numFmtId="164" fontId="16" fillId="0" borderId="25" xfId="0" applyNumberFormat="1" applyFont="1" applyBorder="1" applyAlignment="1">
      <alignment horizontal="center" vertical="center"/>
    </xf>
    <xf numFmtId="165" fontId="16" fillId="0" borderId="25" xfId="0" applyNumberFormat="1" applyFont="1" applyBorder="1" applyAlignment="1">
      <alignment horizontal="center" vertical="center"/>
    </xf>
    <xf numFmtId="166" fontId="16" fillId="0" borderId="25" xfId="0" applyNumberFormat="1" applyFont="1" applyBorder="1" applyAlignment="1">
      <alignment horizontal="center" vertical="center"/>
    </xf>
    <xf numFmtId="0" fontId="10" fillId="0" borderId="27" xfId="0" applyFont="1" applyBorder="1" applyAlignment="1">
      <alignment horizontal="left" vertical="center"/>
    </xf>
    <xf numFmtId="0" fontId="16" fillId="0" borderId="27" xfId="0" applyFont="1" applyBorder="1" applyAlignment="1">
      <alignment horizontal="center" vertical="center" wrapText="1"/>
    </xf>
    <xf numFmtId="0" fontId="16" fillId="0" borderId="27" xfId="0" applyFont="1" applyBorder="1" applyAlignment="1">
      <alignment horizontal="center" vertical="center"/>
    </xf>
    <xf numFmtId="164" fontId="16" fillId="0" borderId="27" xfId="0" applyNumberFormat="1" applyFont="1" applyBorder="1" applyAlignment="1">
      <alignment horizontal="center" vertical="center"/>
    </xf>
    <xf numFmtId="2" fontId="16" fillId="0" borderId="27" xfId="0" applyNumberFormat="1" applyFont="1" applyBorder="1" applyAlignment="1">
      <alignment horizontal="center" vertical="center"/>
    </xf>
    <xf numFmtId="0" fontId="10" fillId="4" borderId="25" xfId="0" applyFont="1" applyFill="1" applyBorder="1" applyAlignment="1">
      <alignment horizontal="center" vertical="center"/>
    </xf>
    <xf numFmtId="0" fontId="13" fillId="4" borderId="25" xfId="0" applyFont="1" applyFill="1" applyBorder="1" applyAlignment="1">
      <alignment horizontal="center" vertical="center"/>
    </xf>
    <xf numFmtId="0" fontId="10" fillId="4" borderId="30" xfId="0" applyFont="1" applyFill="1" applyBorder="1" applyAlignment="1">
      <alignment horizontal="center" vertical="center"/>
    </xf>
    <xf numFmtId="0" fontId="10" fillId="4" borderId="31" xfId="0" applyFont="1" applyFill="1" applyBorder="1" applyAlignment="1">
      <alignment horizontal="center" vertical="center"/>
    </xf>
    <xf numFmtId="0" fontId="16" fillId="0" borderId="30" xfId="0" applyFont="1" applyBorder="1" applyAlignment="1">
      <alignment horizontal="center" vertical="center"/>
    </xf>
    <xf numFmtId="0" fontId="16" fillId="0" borderId="31" xfId="0" applyFont="1" applyBorder="1" applyAlignment="1">
      <alignment horizontal="center" vertical="center"/>
    </xf>
    <xf numFmtId="0" fontId="16" fillId="0" borderId="32" xfId="0" applyFont="1" applyBorder="1" applyAlignment="1">
      <alignment horizontal="center" vertical="center"/>
    </xf>
    <xf numFmtId="0" fontId="16" fillId="0" borderId="33" xfId="0" applyFont="1" applyBorder="1" applyAlignment="1">
      <alignment horizontal="center" vertical="center"/>
    </xf>
    <xf numFmtId="165" fontId="0" fillId="0" borderId="0" xfId="0" applyNumberFormat="1" applyAlignment="1">
      <alignment horizontal="center"/>
    </xf>
    <xf numFmtId="2" fontId="0" fillId="0" borderId="0" xfId="0" applyNumberFormat="1" applyAlignment="1">
      <alignment horizontal="center"/>
    </xf>
    <xf numFmtId="0" fontId="8" fillId="4" borderId="0" xfId="0" applyFont="1" applyFill="1" applyAlignment="1">
      <alignment horizontal="center" vertical="center" wrapText="1"/>
    </xf>
    <xf numFmtId="0" fontId="8" fillId="4" borderId="14" xfId="0" applyFont="1" applyFill="1" applyBorder="1" applyAlignment="1">
      <alignment horizontal="left" vertical="center" wrapText="1"/>
    </xf>
    <xf numFmtId="0" fontId="8" fillId="0" borderId="15" xfId="0" applyFont="1" applyBorder="1" applyAlignment="1">
      <alignment horizontal="left" vertical="center" wrapText="1"/>
    </xf>
    <xf numFmtId="0" fontId="18" fillId="4" borderId="1" xfId="0" applyFont="1" applyFill="1" applyBorder="1" applyAlignment="1">
      <alignment horizontal="justify" vertical="center" wrapText="1"/>
    </xf>
    <xf numFmtId="0" fontId="18" fillId="4" borderId="2" xfId="0" applyFont="1" applyFill="1" applyBorder="1" applyAlignment="1">
      <alignment horizontal="justify" vertical="center" wrapText="1"/>
    </xf>
    <xf numFmtId="0" fontId="18" fillId="4" borderId="0" xfId="0" applyFont="1" applyFill="1" applyAlignment="1">
      <alignment horizontal="justify" vertical="center" wrapText="1"/>
    </xf>
    <xf numFmtId="0" fontId="18" fillId="0" borderId="3" xfId="0" applyFont="1" applyBorder="1" applyAlignment="1">
      <alignment horizontal="justify" vertical="center" wrapText="1"/>
    </xf>
    <xf numFmtId="0" fontId="19" fillId="0" borderId="4" xfId="0" applyFont="1" applyBorder="1" applyAlignment="1">
      <alignment horizontal="justify" vertical="center" wrapText="1"/>
    </xf>
    <xf numFmtId="0" fontId="21" fillId="4" borderId="3" xfId="0" applyFont="1" applyFill="1" applyBorder="1" applyAlignment="1">
      <alignment horizontal="justify" vertical="center" wrapText="1"/>
    </xf>
    <xf numFmtId="0" fontId="18" fillId="4" borderId="4" xfId="0" applyFont="1" applyFill="1" applyBorder="1" applyAlignment="1">
      <alignment horizontal="justify" vertical="center" wrapText="1"/>
    </xf>
    <xf numFmtId="0" fontId="19" fillId="0" borderId="6" xfId="0" applyFont="1" applyBorder="1" applyAlignment="1">
      <alignment horizontal="justify" vertical="center" wrapText="1"/>
    </xf>
    <xf numFmtId="0" fontId="18" fillId="0" borderId="35" xfId="0" applyFont="1" applyBorder="1" applyAlignment="1">
      <alignment horizontal="justify" vertical="center" wrapText="1"/>
    </xf>
    <xf numFmtId="0" fontId="20" fillId="0" borderId="6" xfId="0" applyFont="1" applyBorder="1" applyAlignment="1">
      <alignment horizontal="justify" vertical="center" wrapText="1"/>
    </xf>
    <xf numFmtId="14" fontId="19" fillId="0" borderId="36" xfId="0" applyNumberFormat="1" applyFont="1" applyBorder="1" applyAlignment="1">
      <alignment horizontal="center"/>
    </xf>
    <xf numFmtId="14" fontId="19" fillId="0" borderId="37" xfId="0" applyNumberFormat="1" applyFont="1" applyBorder="1" applyAlignment="1">
      <alignment horizontal="center"/>
    </xf>
    <xf numFmtId="14" fontId="19" fillId="0" borderId="38" xfId="0" applyNumberFormat="1" applyFont="1" applyBorder="1" applyAlignment="1">
      <alignment horizontal="center"/>
    </xf>
    <xf numFmtId="0" fontId="21" fillId="0" borderId="40" xfId="0" applyFont="1" applyBorder="1" applyAlignment="1">
      <alignment horizontal="justify" vertical="center" wrapText="1"/>
    </xf>
    <xf numFmtId="0" fontId="19" fillId="0" borderId="40" xfId="0" applyFont="1" applyBorder="1" applyAlignment="1">
      <alignment horizontal="justify" vertical="center" wrapText="1"/>
    </xf>
    <xf numFmtId="14" fontId="19" fillId="0" borderId="40" xfId="0" applyNumberFormat="1" applyFont="1" applyBorder="1" applyAlignment="1">
      <alignment horizontal="center"/>
    </xf>
    <xf numFmtId="14" fontId="19" fillId="0" borderId="41" xfId="0" applyNumberFormat="1" applyFont="1" applyBorder="1" applyAlignment="1">
      <alignment horizontal="center"/>
    </xf>
    <xf numFmtId="14" fontId="19" fillId="0" borderId="42" xfId="0" applyNumberFormat="1" applyFont="1" applyBorder="1" applyAlignment="1">
      <alignment horizontal="center"/>
    </xf>
    <xf numFmtId="0" fontId="21" fillId="0" borderId="35" xfId="0" applyFont="1" applyBorder="1" applyAlignment="1">
      <alignment horizontal="justify" vertical="center" wrapText="1"/>
    </xf>
    <xf numFmtId="0" fontId="19" fillId="0" borderId="35" xfId="0" applyFont="1" applyBorder="1" applyAlignment="1">
      <alignment horizontal="justify" vertical="center" wrapText="1"/>
    </xf>
    <xf numFmtId="14" fontId="19" fillId="0" borderId="35" xfId="0" applyNumberFormat="1" applyFont="1" applyBorder="1" applyAlignment="1">
      <alignment horizontal="center"/>
    </xf>
    <xf numFmtId="14" fontId="19" fillId="0" borderId="34" xfId="0" applyNumberFormat="1" applyFont="1" applyBorder="1" applyAlignment="1">
      <alignment horizontal="center"/>
    </xf>
    <xf numFmtId="0" fontId="19" fillId="0" borderId="3" xfId="0" applyFont="1" applyBorder="1" applyAlignment="1">
      <alignment horizontal="justify" vertical="center" wrapText="1"/>
    </xf>
    <xf numFmtId="14" fontId="19" fillId="0" borderId="3" xfId="0" applyNumberFormat="1" applyFont="1" applyBorder="1" applyAlignment="1">
      <alignment horizontal="center"/>
    </xf>
    <xf numFmtId="14" fontId="19" fillId="0" borderId="39" xfId="0" applyNumberFormat="1" applyFont="1" applyBorder="1" applyAlignment="1">
      <alignment horizontal="center"/>
    </xf>
    <xf numFmtId="2" fontId="0" fillId="5" borderId="0" xfId="0" applyNumberFormat="1" applyFill="1" applyAlignment="1">
      <alignment horizontal="center"/>
    </xf>
    <xf numFmtId="2" fontId="0" fillId="0" borderId="22" xfId="0" applyNumberFormat="1" applyBorder="1" applyAlignment="1">
      <alignment horizontal="center"/>
    </xf>
    <xf numFmtId="2" fontId="0" fillId="0" borderId="8" xfId="0" applyNumberFormat="1" applyBorder="1" applyAlignment="1">
      <alignment horizontal="center"/>
    </xf>
    <xf numFmtId="2" fontId="0" fillId="0" borderId="21" xfId="0" applyNumberFormat="1" applyBorder="1" applyAlignment="1">
      <alignment horizontal="center"/>
    </xf>
    <xf numFmtId="2" fontId="0" fillId="2" borderId="0" xfId="0" applyNumberFormat="1" applyFill="1" applyAlignment="1">
      <alignment horizontal="center"/>
    </xf>
    <xf numFmtId="2" fontId="0" fillId="2" borderId="22" xfId="0" applyNumberFormat="1" applyFill="1" applyBorder="1" applyAlignment="1">
      <alignment horizontal="center"/>
    </xf>
    <xf numFmtId="0" fontId="1" fillId="3" borderId="10" xfId="0" applyFont="1" applyFill="1" applyBorder="1" applyAlignment="1">
      <alignment horizontal="center"/>
    </xf>
    <xf numFmtId="49" fontId="22" fillId="0" borderId="0" xfId="0" applyNumberFormat="1" applyFont="1"/>
    <xf numFmtId="0" fontId="0" fillId="0" borderId="12" xfId="0" applyBorder="1"/>
    <xf numFmtId="0" fontId="0" fillId="0" borderId="13" xfId="0" applyBorder="1"/>
    <xf numFmtId="0" fontId="0" fillId="0" borderId="10" xfId="0" applyBorder="1"/>
    <xf numFmtId="0" fontId="0" fillId="0" borderId="7" xfId="0" applyBorder="1"/>
    <xf numFmtId="0" fontId="0" fillId="0" borderId="11" xfId="0" applyBorder="1"/>
    <xf numFmtId="1" fontId="0" fillId="0" borderId="0" xfId="0" applyNumberFormat="1"/>
    <xf numFmtId="0" fontId="8" fillId="4" borderId="14" xfId="0" applyFont="1" applyFill="1" applyBorder="1" applyAlignment="1">
      <alignment horizontal="center" vertical="center"/>
    </xf>
    <xf numFmtId="0" fontId="8" fillId="4" borderId="15" xfId="0" applyFont="1" applyFill="1" applyBorder="1" applyAlignment="1">
      <alignment horizontal="center" vertical="center"/>
    </xf>
    <xf numFmtId="0" fontId="8" fillId="4" borderId="23" xfId="0" applyFont="1" applyFill="1" applyBorder="1" applyAlignment="1">
      <alignment horizontal="center" vertical="center"/>
    </xf>
    <xf numFmtId="0" fontId="8" fillId="4" borderId="24" xfId="0" applyFont="1" applyFill="1" applyBorder="1" applyAlignment="1">
      <alignment horizontal="center" vertical="center"/>
    </xf>
    <xf numFmtId="3" fontId="19" fillId="0" borderId="35" xfId="0" applyNumberFormat="1" applyFont="1" applyBorder="1" applyAlignment="1">
      <alignment horizontal="center" vertical="center" wrapText="1"/>
    </xf>
    <xf numFmtId="0" fontId="18" fillId="4" borderId="5" xfId="0" applyFont="1" applyFill="1" applyBorder="1" applyAlignment="1">
      <alignment horizontal="center" vertical="center" wrapText="1"/>
    </xf>
    <xf numFmtId="0" fontId="18" fillId="4" borderId="2" xfId="0" applyFont="1" applyFill="1" applyBorder="1" applyAlignment="1">
      <alignment horizontal="center" vertical="center" wrapText="1"/>
    </xf>
    <xf numFmtId="3" fontId="19" fillId="0" borderId="40" xfId="0" applyNumberFormat="1" applyFont="1" applyBorder="1" applyAlignment="1">
      <alignment horizontal="center" vertical="center" wrapText="1"/>
    </xf>
    <xf numFmtId="3" fontId="19" fillId="0" borderId="35" xfId="0" applyNumberFormat="1" applyFont="1" applyBorder="1" applyAlignment="1">
      <alignment horizontal="center"/>
    </xf>
    <xf numFmtId="0" fontId="19" fillId="0" borderId="35" xfId="0" applyFont="1" applyBorder="1" applyAlignment="1">
      <alignment horizontal="center"/>
    </xf>
    <xf numFmtId="3" fontId="19" fillId="0" borderId="3" xfId="0" applyNumberFormat="1" applyFont="1" applyBorder="1" applyAlignment="1">
      <alignment horizontal="center"/>
    </xf>
    <xf numFmtId="0" fontId="19" fillId="0" borderId="3" xfId="0" applyFont="1" applyBorder="1" applyAlignment="1">
      <alignment horizontal="center"/>
    </xf>
    <xf numFmtId="0" fontId="10" fillId="4" borderId="26" xfId="0" applyFont="1" applyFill="1" applyBorder="1" applyAlignment="1">
      <alignment horizontal="left" vertical="center"/>
    </xf>
    <xf numFmtId="0" fontId="10" fillId="4" borderId="25" xfId="0" applyFont="1" applyFill="1" applyBorder="1" applyAlignment="1">
      <alignment horizontal="left" vertical="center"/>
    </xf>
    <xf numFmtId="0" fontId="10" fillId="4" borderId="26" xfId="0" applyFont="1" applyFill="1" applyBorder="1" applyAlignment="1">
      <alignment horizontal="center" vertical="center" wrapText="1"/>
    </xf>
    <xf numFmtId="0" fontId="10" fillId="4" borderId="25" xfId="0" applyFont="1" applyFill="1" applyBorder="1" applyAlignment="1">
      <alignment horizontal="center" vertical="center" wrapText="1"/>
    </xf>
    <xf numFmtId="0" fontId="10" fillId="4" borderId="26" xfId="0" applyFont="1" applyFill="1" applyBorder="1" applyAlignment="1">
      <alignment horizontal="center" vertical="center"/>
    </xf>
    <xf numFmtId="0" fontId="10" fillId="4" borderId="25" xfId="0" applyFont="1" applyFill="1" applyBorder="1" applyAlignment="1">
      <alignment horizontal="center" vertical="center"/>
    </xf>
    <xf numFmtId="0" fontId="10" fillId="4" borderId="28" xfId="0" applyFont="1" applyFill="1" applyBorder="1" applyAlignment="1">
      <alignment horizontal="center" vertical="center"/>
    </xf>
    <xf numFmtId="0" fontId="10" fillId="4" borderId="29" xfId="0" applyFont="1" applyFill="1" applyBorder="1" applyAlignment="1">
      <alignment horizontal="center" vertical="center"/>
    </xf>
    <xf numFmtId="0" fontId="10" fillId="4" borderId="30" xfId="0" applyFont="1" applyFill="1" applyBorder="1" applyAlignment="1">
      <alignment horizontal="center" vertical="center"/>
    </xf>
    <xf numFmtId="0" fontId="10" fillId="4" borderId="31" xfId="0" applyFont="1" applyFill="1" applyBorder="1" applyAlignment="1">
      <alignment horizontal="center" vertical="center"/>
    </xf>
    <xf numFmtId="0" fontId="1" fillId="3" borderId="10" xfId="0" applyFont="1" applyFill="1" applyBorder="1" applyAlignment="1">
      <alignment horizontal="center"/>
    </xf>
    <xf numFmtId="0" fontId="1" fillId="3" borderId="7" xfId="0" applyFont="1" applyFill="1" applyBorder="1" applyAlignment="1">
      <alignment horizontal="center"/>
    </xf>
    <xf numFmtId="0" fontId="1" fillId="3" borderId="11" xfId="0" applyFont="1" applyFill="1" applyBorder="1" applyAlignment="1">
      <alignment horizontal="center"/>
    </xf>
    <xf numFmtId="0" fontId="0" fillId="0" borderId="7"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0" xfId="0" applyAlignment="1">
      <alignment horizontal="center"/>
    </xf>
    <xf numFmtId="0" fontId="0" fillId="0" borderId="13" xfId="0" applyBorder="1" applyAlignment="1">
      <alignment horizontal="center"/>
    </xf>
    <xf numFmtId="1" fontId="0" fillId="0" borderId="12" xfId="0" applyNumberFormat="1" applyBorder="1" applyAlignment="1">
      <alignment horizontal="center"/>
    </xf>
    <xf numFmtId="0" fontId="6" fillId="0" borderId="19" xfId="0" applyFont="1" applyBorder="1" applyAlignment="1">
      <alignment horizontal="center" vertical="center" textRotation="90"/>
    </xf>
    <xf numFmtId="0" fontId="6" fillId="0" borderId="18" xfId="0" applyFont="1" applyBorder="1" applyAlignment="1">
      <alignment horizontal="center" vertical="center" textRotation="90"/>
    </xf>
    <xf numFmtId="0" fontId="6" fillId="0" borderId="20" xfId="0" applyFont="1" applyBorder="1" applyAlignment="1">
      <alignment horizontal="center" vertical="center" textRotation="90"/>
    </xf>
    <xf numFmtId="0" fontId="0" fillId="0" borderId="22" xfId="0" applyBorder="1" applyAlignment="1">
      <alignment horizontal="center" vertical="center" textRotation="90"/>
    </xf>
    <xf numFmtId="0" fontId="0" fillId="0" borderId="0" xfId="0" applyAlignment="1">
      <alignment horizontal="center" vertical="center" textRotation="90"/>
    </xf>
    <xf numFmtId="0" fontId="0" fillId="0" borderId="21" xfId="0" applyBorder="1" applyAlignment="1">
      <alignment horizontal="center" vertical="center" textRotation="90"/>
    </xf>
    <xf numFmtId="0" fontId="1" fillId="0" borderId="9" xfId="0" applyFont="1" applyBorder="1" applyAlignment="1">
      <alignment horizontal="center"/>
    </xf>
    <xf numFmtId="0" fontId="1" fillId="0" borderId="0" xfId="0" applyFont="1" applyAlignment="1">
      <alignment horizontal="center"/>
    </xf>
    <xf numFmtId="0" fontId="6" fillId="0" borderId="17" xfId="0" applyFont="1" applyBorder="1" applyAlignment="1">
      <alignment horizontal="center" vertical="center" textRotation="90"/>
    </xf>
  </cellXfs>
  <cellStyles count="2">
    <cellStyle name="Normal" xfId="0" builtinId="0"/>
    <cellStyle name="Porcentaje" xfId="1" builtinId="5"/>
  </cellStyles>
  <dxfs count="4">
    <dxf>
      <fill>
        <patternFill>
          <bgColor rgb="FFFF6600"/>
        </patternFill>
      </fill>
    </dxf>
    <dxf>
      <fill>
        <patternFill>
          <bgColor rgb="FFFFC000"/>
        </patternFill>
      </fill>
    </dxf>
    <dxf>
      <fill>
        <patternFill>
          <bgColor rgb="FFFFFF00"/>
        </patternFill>
      </fill>
    </dxf>
    <dxf>
      <fill>
        <patternFill>
          <bgColor theme="5"/>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0</xdr:rowOff>
    </xdr:from>
    <xdr:to>
      <xdr:col>14</xdr:col>
      <xdr:colOff>85725</xdr:colOff>
      <xdr:row>28</xdr:row>
      <xdr:rowOff>9525</xdr:rowOff>
    </xdr:to>
    <xdr:sp macro="" textlink="">
      <xdr:nvSpPr>
        <xdr:cNvPr id="2" name="CuadroTexto 1">
          <a:extLst>
            <a:ext uri="{FF2B5EF4-FFF2-40B4-BE49-F238E27FC236}">
              <a16:creationId xmlns:a16="http://schemas.microsoft.com/office/drawing/2014/main" id="{D8A6CFDC-1E8F-FB1A-3BB5-F9A09114ABDC}"/>
            </a:ext>
          </a:extLst>
        </xdr:cNvPr>
        <xdr:cNvSpPr txBox="1"/>
      </xdr:nvSpPr>
      <xdr:spPr>
        <a:xfrm>
          <a:off x="0" y="361950"/>
          <a:ext cx="10753725" cy="4714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Occurrence of persistent and mobile chemicals and other contaminants of emerging concern in Spanish and Portuguese wastewater treatment plants, transnational river basins and coastal water</a:t>
          </a:r>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Rosa Montes</a:t>
          </a:r>
          <a:r>
            <a:rPr lang="es-ES" sz="1100" baseline="30000">
              <a:solidFill>
                <a:schemeClr val="dk1"/>
              </a:solidFill>
              <a:effectLst/>
              <a:latin typeface="+mn-lt"/>
              <a:ea typeface="+mn-ea"/>
              <a:cs typeface="+mn-cs"/>
            </a:rPr>
            <a:t>1</a:t>
          </a:r>
          <a:r>
            <a:rPr lang="es-ES" sz="1100">
              <a:solidFill>
                <a:schemeClr val="dk1"/>
              </a:solidFill>
              <a:effectLst/>
              <a:latin typeface="+mn-lt"/>
              <a:ea typeface="+mn-ea"/>
              <a:cs typeface="+mn-cs"/>
            </a:rPr>
            <a:t>, Sandra Méndez</a:t>
          </a:r>
          <a:r>
            <a:rPr lang="es-ES" sz="1100" baseline="30000">
              <a:solidFill>
                <a:schemeClr val="dk1"/>
              </a:solidFill>
              <a:effectLst/>
              <a:latin typeface="+mn-lt"/>
              <a:ea typeface="+mn-ea"/>
              <a:cs typeface="+mn-cs"/>
            </a:rPr>
            <a:t>1</a:t>
          </a:r>
          <a:r>
            <a:rPr lang="es-ES" sz="1100">
              <a:solidFill>
                <a:schemeClr val="dk1"/>
              </a:solidFill>
              <a:effectLst/>
              <a:latin typeface="+mn-lt"/>
              <a:ea typeface="+mn-ea"/>
              <a:cs typeface="+mn-cs"/>
            </a:rPr>
            <a:t>, Julio Cobas</a:t>
          </a:r>
          <a:r>
            <a:rPr lang="es-ES" sz="1100" baseline="30000">
              <a:solidFill>
                <a:schemeClr val="dk1"/>
              </a:solidFill>
              <a:effectLst/>
              <a:latin typeface="+mn-lt"/>
              <a:ea typeface="+mn-ea"/>
              <a:cs typeface="+mn-cs"/>
            </a:rPr>
            <a:t>2</a:t>
          </a:r>
          <a:r>
            <a:rPr lang="es-ES" sz="1100">
              <a:solidFill>
                <a:schemeClr val="dk1"/>
              </a:solidFill>
              <a:effectLst/>
              <a:latin typeface="+mn-lt"/>
              <a:ea typeface="+mn-ea"/>
              <a:cs typeface="+mn-cs"/>
            </a:rPr>
            <a:t> Nieves Carro</a:t>
          </a:r>
          <a:r>
            <a:rPr lang="es-ES" sz="1100" baseline="30000">
              <a:solidFill>
                <a:schemeClr val="dk1"/>
              </a:solidFill>
              <a:effectLst/>
              <a:latin typeface="+mn-lt"/>
              <a:ea typeface="+mn-ea"/>
              <a:cs typeface="+mn-cs"/>
            </a:rPr>
            <a:t>2</a:t>
          </a:r>
          <a:r>
            <a:rPr lang="es-ES" sz="1100">
              <a:solidFill>
                <a:schemeClr val="dk1"/>
              </a:solidFill>
              <a:effectLst/>
              <a:latin typeface="+mn-lt"/>
              <a:ea typeface="+mn-ea"/>
              <a:cs typeface="+mn-cs"/>
            </a:rPr>
            <a:t>, Teresa Neuparth</a:t>
          </a:r>
          <a:r>
            <a:rPr lang="es-ES" sz="1100" baseline="30000">
              <a:solidFill>
                <a:schemeClr val="dk1"/>
              </a:solidFill>
              <a:effectLst/>
              <a:latin typeface="+mn-lt"/>
              <a:ea typeface="+mn-ea"/>
              <a:cs typeface="+mn-cs"/>
            </a:rPr>
            <a:t>3</a:t>
          </a:r>
          <a:r>
            <a:rPr lang="es-ES" sz="1100">
              <a:solidFill>
                <a:schemeClr val="dk1"/>
              </a:solidFill>
              <a:effectLst/>
              <a:latin typeface="+mn-lt"/>
              <a:ea typeface="+mn-ea"/>
              <a:cs typeface="+mn-cs"/>
            </a:rPr>
            <a:t>, Nelson Alves</a:t>
          </a:r>
          <a:r>
            <a:rPr lang="es-ES" sz="1100" baseline="30000">
              <a:solidFill>
                <a:schemeClr val="dk1"/>
              </a:solidFill>
              <a:effectLst/>
              <a:latin typeface="+mn-lt"/>
              <a:ea typeface="+mn-ea"/>
              <a:cs typeface="+mn-cs"/>
            </a:rPr>
            <a:t>3</a:t>
          </a:r>
          <a:r>
            <a:rPr lang="es-ES" sz="1100">
              <a:solidFill>
                <a:schemeClr val="dk1"/>
              </a:solidFill>
              <a:effectLst/>
              <a:latin typeface="+mn-lt"/>
              <a:ea typeface="+mn-ea"/>
              <a:cs typeface="+mn-cs"/>
            </a:rPr>
            <a:t>, Miguel Santos</a:t>
          </a:r>
          <a:r>
            <a:rPr lang="es-ES" sz="1100" baseline="30000">
              <a:solidFill>
                <a:schemeClr val="dk1"/>
              </a:solidFill>
              <a:effectLst/>
              <a:latin typeface="+mn-lt"/>
              <a:ea typeface="+mn-ea"/>
              <a:cs typeface="+mn-cs"/>
            </a:rPr>
            <a:t>3,4</a:t>
          </a:r>
          <a:r>
            <a:rPr lang="es-ES" sz="1100">
              <a:solidFill>
                <a:schemeClr val="dk1"/>
              </a:solidFill>
              <a:effectLst/>
              <a:latin typeface="+mn-lt"/>
              <a:ea typeface="+mn-ea"/>
              <a:cs typeface="+mn-cs"/>
            </a:rPr>
            <a:t>, José Benito Quintana</a:t>
          </a:r>
          <a:r>
            <a:rPr lang="es-ES" sz="1100" baseline="30000">
              <a:solidFill>
                <a:schemeClr val="dk1"/>
              </a:solidFill>
              <a:effectLst/>
              <a:latin typeface="+mn-lt"/>
              <a:ea typeface="+mn-ea"/>
              <a:cs typeface="+mn-cs"/>
            </a:rPr>
            <a:t>1</a:t>
          </a:r>
          <a:r>
            <a:rPr lang="es-ES" sz="1100">
              <a:solidFill>
                <a:schemeClr val="dk1"/>
              </a:solidFill>
              <a:effectLst/>
              <a:latin typeface="+mn-lt"/>
              <a:ea typeface="+mn-ea"/>
              <a:cs typeface="+mn-cs"/>
            </a:rPr>
            <a:t>, Rosario Rodil</a:t>
          </a:r>
          <a:r>
            <a:rPr lang="es-ES" sz="1100" baseline="30000">
              <a:solidFill>
                <a:schemeClr val="dk1"/>
              </a:solidFill>
              <a:effectLst/>
              <a:latin typeface="+mn-lt"/>
              <a:ea typeface="+mn-ea"/>
              <a:cs typeface="+mn-cs"/>
            </a:rPr>
            <a:t>1</a:t>
          </a:r>
          <a:endParaRPr lang="es-ES"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1 </a:t>
          </a:r>
          <a:r>
            <a:rPr lang="en-US" sz="1100">
              <a:solidFill>
                <a:schemeClr val="dk1"/>
              </a:solidFill>
              <a:effectLst/>
              <a:latin typeface="+mn-lt"/>
              <a:ea typeface="+mn-ea"/>
              <a:cs typeface="+mn-cs"/>
            </a:rPr>
            <a:t>Department of Analytical Chemistry, Nutrition and Food Science. Institute for research on chemical and biological analysis IAQBUS. Universidade de Santiago de Compostela. c/Constantino Candeira, 15782 Santiago de Compostela (Spain)</a:t>
          </a:r>
          <a:endParaRPr lang="es-ES" sz="1100">
            <a:solidFill>
              <a:schemeClr val="dk1"/>
            </a:solidFill>
            <a:effectLst/>
            <a:latin typeface="+mn-lt"/>
            <a:ea typeface="+mn-ea"/>
            <a:cs typeface="+mn-cs"/>
          </a:endParaRPr>
        </a:p>
        <a:p>
          <a:r>
            <a:rPr lang="en-US" sz="1100" baseline="30000">
              <a:solidFill>
                <a:schemeClr val="dk1"/>
              </a:solidFill>
              <a:effectLst/>
              <a:latin typeface="+mn-lt"/>
              <a:ea typeface="+mn-ea"/>
              <a:cs typeface="+mn-cs"/>
            </a:rPr>
            <a:t>2</a:t>
          </a:r>
          <a:r>
            <a:rPr lang="en-US" sz="1100">
              <a:solidFill>
                <a:schemeClr val="dk1"/>
              </a:solidFill>
              <a:effectLst/>
              <a:latin typeface="+mn-lt"/>
              <a:ea typeface="+mn-ea"/>
              <a:cs typeface="+mn-cs"/>
            </a:rPr>
            <a:t> INTECMAR (Technological Institute for the Monitoring of the Marine Environment in Galicia), Peirao de Vilaxoán S/N, 36611 Vilagarcía de Arousa (Spain)</a:t>
          </a:r>
          <a:endParaRPr lang="es-ES" sz="1100">
            <a:solidFill>
              <a:schemeClr val="dk1"/>
            </a:solidFill>
            <a:effectLst/>
            <a:latin typeface="+mn-lt"/>
            <a:ea typeface="+mn-ea"/>
            <a:cs typeface="+mn-cs"/>
          </a:endParaRPr>
        </a:p>
        <a:p>
          <a:r>
            <a:rPr lang="es-ES" sz="1100" baseline="30000">
              <a:solidFill>
                <a:schemeClr val="dk1"/>
              </a:solidFill>
              <a:effectLst/>
              <a:latin typeface="+mn-lt"/>
              <a:ea typeface="+mn-ea"/>
              <a:cs typeface="+mn-cs"/>
            </a:rPr>
            <a:t>3</a:t>
          </a:r>
          <a:r>
            <a:rPr lang="es-ES" sz="1100">
              <a:solidFill>
                <a:schemeClr val="dk1"/>
              </a:solidFill>
              <a:effectLst/>
              <a:latin typeface="+mn-lt"/>
              <a:ea typeface="+mn-ea"/>
              <a:cs typeface="+mn-cs"/>
            </a:rPr>
            <a:t> CIMAR/CIIMAR - LA, Interdisciplinary Centre of Marine and Environmental Research, Avenida General Norton de Matos S/N, 4450-208 Matosinhos, Portugal </a:t>
          </a:r>
        </a:p>
        <a:p>
          <a:r>
            <a:rPr lang="en-US" sz="1100" baseline="30000">
              <a:solidFill>
                <a:schemeClr val="dk1"/>
              </a:solidFill>
              <a:effectLst/>
              <a:latin typeface="+mn-lt"/>
              <a:ea typeface="+mn-ea"/>
              <a:cs typeface="+mn-cs"/>
            </a:rPr>
            <a:t>4</a:t>
          </a:r>
          <a:r>
            <a:rPr lang="en-US" sz="1100">
              <a:solidFill>
                <a:schemeClr val="dk1"/>
              </a:solidFill>
              <a:effectLst/>
              <a:latin typeface="+mn-lt"/>
              <a:ea typeface="+mn-ea"/>
              <a:cs typeface="+mn-cs"/>
            </a:rPr>
            <a:t> FCUP, Department of Biology, Faculty of Sciences, University of Porto, Rua do Campo Alegre, 4169-007 Porto, Portugal</a:t>
          </a:r>
        </a:p>
        <a:p>
          <a:endParaRPr lang="en-US" sz="1100">
            <a:solidFill>
              <a:schemeClr val="dk1"/>
            </a:solidFill>
            <a:effectLst/>
            <a:latin typeface="+mn-lt"/>
            <a:ea typeface="+mn-ea"/>
            <a:cs typeface="+mn-cs"/>
          </a:endParaRPr>
        </a:p>
        <a:p>
          <a:r>
            <a:rPr lang="es-ES" sz="1100">
              <a:solidFill>
                <a:schemeClr val="dk1"/>
              </a:solidFill>
              <a:effectLst/>
              <a:latin typeface="+mn-lt"/>
              <a:ea typeface="+mn-ea"/>
              <a:cs typeface="+mn-cs"/>
            </a:rPr>
            <a:t>Table S1: Standards information, including CAS number, molecular formula, log D (pH 7.4),  commercial supplier, main applications reported for each compound, PMT classification [14] and predicted no effect concentrations (PNEC).</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Table S2: Mass labelled analog internal standards (ISs), retention times (Rt), quantification transition used (Q), collision energy (CE) applied and supplier.</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Table S3: Samples information.</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Table S4: Instrumental parameters used for the quantification of the selected analytes, retention time (Rt), ESI polarity,  quantification (Q) and qualification (q) transitions, collision energies (CE) applied for each transition and internal standard used for each analyte.</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Table S5: Validation parameters of the instrumental methodology (LC-MS/MS) and the entire protocol (SPE-LC-MS/MS).</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Table S6: Concentrations of the studied compounds (ng L-1) in all the analyzed samples.</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Table S7: Risk Quotients (RQ) calculated per compound and sample (coastal and river water). Potential risk (0.1&gt;RQ&gt;1) highlighted in yellow, moderate risk (1&gt;RQ&gt;10) highlighted in orange, high risk (RQ&gt;10) highlighted in red.</a:t>
          </a:r>
        </a:p>
        <a:p>
          <a:endParaRPr lang="es-ES" sz="1100">
            <a:solidFill>
              <a:schemeClr val="dk1"/>
            </a:solidFill>
            <a:effectLst/>
            <a:latin typeface="+mn-lt"/>
            <a:ea typeface="+mn-ea"/>
            <a:cs typeface="+mn-cs"/>
          </a:endParaRPr>
        </a:p>
        <a:p>
          <a:endParaRPr lang="es-ES" sz="1100">
            <a:solidFill>
              <a:schemeClr val="dk1"/>
            </a:solidFill>
            <a:effectLst/>
            <a:latin typeface="+mn-lt"/>
            <a:ea typeface="+mn-ea"/>
            <a:cs typeface="+mn-cs"/>
          </a:endParaRPr>
        </a:p>
        <a:p>
          <a:endParaRPr lang="es-ES" sz="1100">
            <a:solidFill>
              <a:schemeClr val="dk1"/>
            </a:solidFill>
            <a:effectLst/>
            <a:latin typeface="+mn-lt"/>
            <a:ea typeface="+mn-ea"/>
            <a:cs typeface="+mn-cs"/>
          </a:endParaRPr>
        </a:p>
        <a:p>
          <a:endParaRPr lang="es-ES"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5F398-3267-4C0E-B109-5AF477BA976E}">
  <dimension ref="A1:A2"/>
  <sheetViews>
    <sheetView workbookViewId="0">
      <selection activeCell="K32" sqref="K32"/>
    </sheetView>
  </sheetViews>
  <sheetFormatPr baseColWidth="10" defaultRowHeight="14.5" x14ac:dyDescent="0.35"/>
  <sheetData>
    <row r="1" spans="1:1" x14ac:dyDescent="0.35">
      <c r="A1" s="9" t="s">
        <v>495</v>
      </c>
    </row>
    <row r="2" spans="1:1" x14ac:dyDescent="0.35">
      <c r="A2" s="9"/>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A6D5F-0A85-45D7-9E61-99FF99EE4279}">
  <dimension ref="A1:L60"/>
  <sheetViews>
    <sheetView tabSelected="1" topLeftCell="A32" workbookViewId="0">
      <pane xSplit="1" topLeftCell="B1" activePane="topRight" state="frozen"/>
      <selection pane="topRight" activeCell="A41" sqref="A41"/>
    </sheetView>
  </sheetViews>
  <sheetFormatPr baseColWidth="10" defaultRowHeight="14.5" x14ac:dyDescent="0.35"/>
  <cols>
    <col min="1" max="1" width="57.08984375" customWidth="1"/>
    <col min="2" max="2" width="16.54296875" customWidth="1"/>
    <col min="3" max="3" width="14.81640625" customWidth="1"/>
    <col min="4" max="4" width="16.7265625" customWidth="1"/>
    <col min="5" max="5" width="23.1796875" customWidth="1"/>
    <col min="6" max="6" width="32.7265625" customWidth="1"/>
    <col min="7" max="7" width="31.54296875" bestFit="1" customWidth="1"/>
    <col min="8" max="8" width="33" customWidth="1"/>
  </cols>
  <sheetData>
    <row r="1" spans="1:12" x14ac:dyDescent="0.35">
      <c r="A1" t="s">
        <v>502</v>
      </c>
    </row>
    <row r="2" spans="1:12" ht="15" thickBot="1" x14ac:dyDescent="0.4"/>
    <row r="3" spans="1:12" x14ac:dyDescent="0.35">
      <c r="A3" s="21" t="s">
        <v>415</v>
      </c>
      <c r="B3" s="21" t="s">
        <v>0</v>
      </c>
      <c r="C3" s="21" t="s">
        <v>414</v>
      </c>
      <c r="D3" s="21" t="s">
        <v>461</v>
      </c>
      <c r="E3" s="21" t="s">
        <v>303</v>
      </c>
      <c r="F3" s="21" t="s">
        <v>407</v>
      </c>
      <c r="G3" s="32" t="s">
        <v>457</v>
      </c>
      <c r="H3" s="32" t="s">
        <v>459</v>
      </c>
      <c r="I3" s="32" t="s">
        <v>460</v>
      </c>
    </row>
    <row r="4" spans="1:12" x14ac:dyDescent="0.35">
      <c r="A4" s="22" t="s">
        <v>349</v>
      </c>
      <c r="B4" s="23" t="s">
        <v>1</v>
      </c>
      <c r="C4" s="23" t="s">
        <v>2</v>
      </c>
      <c r="D4" s="35">
        <v>2.2529814264551069</v>
      </c>
      <c r="E4" s="23" t="s">
        <v>448</v>
      </c>
      <c r="F4" s="23" t="s">
        <v>421</v>
      </c>
      <c r="G4" t="s">
        <v>416</v>
      </c>
      <c r="H4" s="5">
        <v>0.79</v>
      </c>
      <c r="I4" s="72">
        <f>H4/10</f>
        <v>7.9000000000000001E-2</v>
      </c>
    </row>
    <row r="5" spans="1:12" x14ac:dyDescent="0.35">
      <c r="A5" s="22" t="s">
        <v>350</v>
      </c>
      <c r="B5" s="23" t="s">
        <v>3</v>
      </c>
      <c r="C5" s="23" t="s">
        <v>4</v>
      </c>
      <c r="D5" s="35">
        <v>1.2292075717364754</v>
      </c>
      <c r="E5" s="23" t="s">
        <v>448</v>
      </c>
      <c r="F5" s="23" t="s">
        <v>421</v>
      </c>
      <c r="G5" t="s">
        <v>416</v>
      </c>
      <c r="H5" s="5">
        <v>1.05</v>
      </c>
      <c r="I5" s="72">
        <f t="shared" ref="I5:I55" si="0">H5/10</f>
        <v>0.10500000000000001</v>
      </c>
    </row>
    <row r="6" spans="1:12" x14ac:dyDescent="0.35">
      <c r="A6" s="22" t="s">
        <v>498</v>
      </c>
      <c r="B6" s="23" t="s">
        <v>6</v>
      </c>
      <c r="C6" s="23" t="s">
        <v>7</v>
      </c>
      <c r="D6" s="35">
        <v>1.5440298049618411</v>
      </c>
      <c r="E6" s="23" t="s">
        <v>449</v>
      </c>
      <c r="F6" s="23" t="s">
        <v>421</v>
      </c>
      <c r="G6" t="s">
        <v>416</v>
      </c>
      <c r="H6" s="5">
        <v>0.62</v>
      </c>
      <c r="I6" s="72">
        <f t="shared" si="0"/>
        <v>6.2E-2</v>
      </c>
    </row>
    <row r="7" spans="1:12" x14ac:dyDescent="0.35">
      <c r="A7" s="22" t="s">
        <v>8</v>
      </c>
      <c r="B7" s="23" t="s">
        <v>9</v>
      </c>
      <c r="C7" s="23" t="s">
        <v>10</v>
      </c>
      <c r="D7" s="35">
        <v>-2.9</v>
      </c>
      <c r="E7" s="23" t="s">
        <v>448</v>
      </c>
      <c r="F7" s="23" t="s">
        <v>408</v>
      </c>
      <c r="G7" t="s">
        <v>417</v>
      </c>
      <c r="H7" s="5">
        <v>72.400000000000006</v>
      </c>
      <c r="I7" s="72">
        <f t="shared" si="0"/>
        <v>7.24</v>
      </c>
    </row>
    <row r="8" spans="1:12" x14ac:dyDescent="0.35">
      <c r="A8" s="22" t="s">
        <v>11</v>
      </c>
      <c r="B8" s="23" t="s">
        <v>12</v>
      </c>
      <c r="C8" s="23" t="s">
        <v>13</v>
      </c>
      <c r="D8" s="35">
        <v>0.15381201595211083</v>
      </c>
      <c r="E8" s="23" t="s">
        <v>448</v>
      </c>
      <c r="F8" s="23" t="s">
        <v>409</v>
      </c>
      <c r="G8" t="s">
        <v>417</v>
      </c>
      <c r="H8" s="5">
        <v>100</v>
      </c>
      <c r="I8" s="72">
        <f t="shared" si="0"/>
        <v>10</v>
      </c>
    </row>
    <row r="9" spans="1:12" x14ac:dyDescent="0.35">
      <c r="A9" s="22" t="s">
        <v>14</v>
      </c>
      <c r="B9" s="23" t="s">
        <v>15</v>
      </c>
      <c r="C9" s="23" t="s">
        <v>16</v>
      </c>
      <c r="D9" s="35">
        <v>0.90591131702940209</v>
      </c>
      <c r="E9" s="23" t="s">
        <v>448</v>
      </c>
      <c r="F9" s="23" t="s">
        <v>410</v>
      </c>
      <c r="G9" t="s">
        <v>419</v>
      </c>
      <c r="H9" s="5">
        <v>46</v>
      </c>
      <c r="I9" s="72">
        <f t="shared" si="0"/>
        <v>4.5999999999999996</v>
      </c>
    </row>
    <row r="10" spans="1:12" x14ac:dyDescent="0.35">
      <c r="A10" s="22" t="s">
        <v>17</v>
      </c>
      <c r="B10" s="23" t="s">
        <v>18</v>
      </c>
      <c r="C10" s="23" t="s">
        <v>19</v>
      </c>
      <c r="D10" s="35">
        <v>-1.4846384290873409</v>
      </c>
      <c r="E10" s="23" t="s">
        <v>448</v>
      </c>
      <c r="F10" s="23" t="s">
        <v>410</v>
      </c>
      <c r="G10" t="s">
        <v>416</v>
      </c>
      <c r="H10" s="5">
        <v>25</v>
      </c>
      <c r="I10" s="72">
        <f t="shared" si="0"/>
        <v>2.5</v>
      </c>
    </row>
    <row r="11" spans="1:12" x14ac:dyDescent="0.35">
      <c r="A11" s="22" t="s">
        <v>20</v>
      </c>
      <c r="B11" s="23" t="s">
        <v>21</v>
      </c>
      <c r="C11" s="23" t="s">
        <v>22</v>
      </c>
      <c r="D11" s="35">
        <v>-1.0450333520895045</v>
      </c>
      <c r="E11" s="23" t="s">
        <v>448</v>
      </c>
      <c r="F11" s="23" t="s">
        <v>410</v>
      </c>
      <c r="G11" t="s">
        <v>417</v>
      </c>
      <c r="H11" s="5">
        <v>140</v>
      </c>
      <c r="I11" s="72">
        <f t="shared" si="0"/>
        <v>14</v>
      </c>
    </row>
    <row r="12" spans="1:12" x14ac:dyDescent="0.35">
      <c r="A12" s="22" t="s">
        <v>23</v>
      </c>
      <c r="B12" s="23" t="s">
        <v>24</v>
      </c>
      <c r="C12" s="23" t="s">
        <v>25</v>
      </c>
      <c r="D12" s="35">
        <v>-2.1401208215310259</v>
      </c>
      <c r="E12" s="23" t="s">
        <v>448</v>
      </c>
      <c r="F12" s="23" t="s">
        <v>410</v>
      </c>
      <c r="G12" t="s">
        <v>416</v>
      </c>
      <c r="H12" s="5">
        <v>150</v>
      </c>
      <c r="I12" s="72">
        <f t="shared" si="0"/>
        <v>15</v>
      </c>
    </row>
    <row r="13" spans="1:12" x14ac:dyDescent="0.35">
      <c r="A13" s="22" t="s">
        <v>26</v>
      </c>
      <c r="B13" s="23" t="s">
        <v>27</v>
      </c>
      <c r="C13" s="23" t="s">
        <v>28</v>
      </c>
      <c r="D13" s="35">
        <v>1.7692643536970925</v>
      </c>
      <c r="E13" s="23" t="s">
        <v>448</v>
      </c>
      <c r="F13" s="23" t="s">
        <v>411</v>
      </c>
      <c r="G13" t="s">
        <v>417</v>
      </c>
      <c r="H13" s="5">
        <v>0.1</v>
      </c>
      <c r="I13" s="72">
        <f t="shared" si="0"/>
        <v>0.01</v>
      </c>
    </row>
    <row r="14" spans="1:12" x14ac:dyDescent="0.35">
      <c r="A14" s="22" t="s">
        <v>29</v>
      </c>
      <c r="B14" s="23" t="s">
        <v>30</v>
      </c>
      <c r="C14" s="23" t="s">
        <v>31</v>
      </c>
      <c r="D14" s="35">
        <v>-1.9936200194782188</v>
      </c>
      <c r="E14" s="23" t="s">
        <v>448</v>
      </c>
      <c r="F14" s="23" t="s">
        <v>412</v>
      </c>
      <c r="G14" t="s">
        <v>416</v>
      </c>
      <c r="H14" s="5">
        <v>1.9E-2</v>
      </c>
      <c r="I14" s="72">
        <f t="shared" si="0"/>
        <v>1.9E-3</v>
      </c>
    </row>
    <row r="15" spans="1:12" x14ac:dyDescent="0.35">
      <c r="A15" s="22" t="s">
        <v>32</v>
      </c>
      <c r="B15" s="23" t="s">
        <v>33</v>
      </c>
      <c r="C15" s="23" t="s">
        <v>34</v>
      </c>
      <c r="D15" s="35">
        <v>2.7092884253390812</v>
      </c>
      <c r="E15" s="23" t="s">
        <v>448</v>
      </c>
      <c r="F15" s="23" t="s">
        <v>412</v>
      </c>
      <c r="G15" t="s">
        <v>417</v>
      </c>
      <c r="H15" s="5">
        <v>0.59</v>
      </c>
      <c r="I15" s="72">
        <f t="shared" si="0"/>
        <v>5.8999999999999997E-2</v>
      </c>
    </row>
    <row r="16" spans="1:12" x14ac:dyDescent="0.35">
      <c r="A16" s="22" t="s">
        <v>302</v>
      </c>
      <c r="B16" s="23" t="s">
        <v>35</v>
      </c>
      <c r="C16" s="23" t="s">
        <v>36</v>
      </c>
      <c r="D16" s="35">
        <v>2.1707155021620514</v>
      </c>
      <c r="E16" s="23" t="s">
        <v>448</v>
      </c>
      <c r="F16" s="23" t="s">
        <v>421</v>
      </c>
      <c r="G16" t="s">
        <v>418</v>
      </c>
      <c r="H16" s="5">
        <v>12.9</v>
      </c>
      <c r="I16" s="72">
        <f t="shared" si="0"/>
        <v>1.29</v>
      </c>
      <c r="L16" s="109"/>
    </row>
    <row r="17" spans="1:9" x14ac:dyDescent="0.35">
      <c r="A17" s="22" t="s">
        <v>37</v>
      </c>
      <c r="B17" s="23" t="s">
        <v>38</v>
      </c>
      <c r="C17" s="23" t="s">
        <v>39</v>
      </c>
      <c r="D17" s="35">
        <v>-0.54564559443816441</v>
      </c>
      <c r="E17" s="23" t="s">
        <v>448</v>
      </c>
      <c r="F17" s="23" t="s">
        <v>408</v>
      </c>
      <c r="G17" t="s">
        <v>419</v>
      </c>
      <c r="H17" s="5">
        <v>0.1</v>
      </c>
      <c r="I17" s="72">
        <f t="shared" si="0"/>
        <v>0.01</v>
      </c>
    </row>
    <row r="18" spans="1:9" x14ac:dyDescent="0.35">
      <c r="A18" s="22" t="s">
        <v>40</v>
      </c>
      <c r="B18" s="23" t="s">
        <v>41</v>
      </c>
      <c r="C18" s="23" t="s">
        <v>42</v>
      </c>
      <c r="D18" s="35">
        <v>1.2453093141708462</v>
      </c>
      <c r="E18" s="23" t="s">
        <v>448</v>
      </c>
      <c r="F18" s="23" t="s">
        <v>412</v>
      </c>
      <c r="G18" t="s">
        <v>416</v>
      </c>
      <c r="H18" s="5">
        <v>0.12</v>
      </c>
      <c r="I18" s="72">
        <f t="shared" si="0"/>
        <v>1.2E-2</v>
      </c>
    </row>
    <row r="19" spans="1:9" x14ac:dyDescent="0.35">
      <c r="A19" s="22" t="s">
        <v>301</v>
      </c>
      <c r="B19" s="23" t="s">
        <v>43</v>
      </c>
      <c r="C19" s="23" t="s">
        <v>44</v>
      </c>
      <c r="D19" s="35">
        <v>2.4982755354567594</v>
      </c>
      <c r="E19" s="23" t="s">
        <v>448</v>
      </c>
      <c r="F19" s="23" t="s">
        <v>411</v>
      </c>
      <c r="G19" t="s">
        <v>418</v>
      </c>
      <c r="H19" s="5">
        <v>88</v>
      </c>
      <c r="I19" s="72">
        <f t="shared" si="0"/>
        <v>8.8000000000000007</v>
      </c>
    </row>
    <row r="20" spans="1:9" x14ac:dyDescent="0.35">
      <c r="A20" s="22" t="s">
        <v>45</v>
      </c>
      <c r="B20" s="23" t="s">
        <v>46</v>
      </c>
      <c r="C20" s="23" t="s">
        <v>47</v>
      </c>
      <c r="D20" s="35">
        <v>1.3676569564634067</v>
      </c>
      <c r="E20" s="23" t="s">
        <v>448</v>
      </c>
      <c r="F20" s="23" t="s">
        <v>412</v>
      </c>
      <c r="G20" t="s">
        <v>416</v>
      </c>
      <c r="H20" s="5">
        <v>0.05</v>
      </c>
      <c r="I20" s="72">
        <f t="shared" si="0"/>
        <v>5.0000000000000001E-3</v>
      </c>
    </row>
    <row r="21" spans="1:9" x14ac:dyDescent="0.35">
      <c r="A21" s="22" t="s">
        <v>48</v>
      </c>
      <c r="B21" s="23" t="s">
        <v>49</v>
      </c>
      <c r="C21" s="23" t="s">
        <v>50</v>
      </c>
      <c r="D21" s="35">
        <v>1.5868914811685126</v>
      </c>
      <c r="E21" s="23" t="s">
        <v>448</v>
      </c>
      <c r="F21" s="23" t="s">
        <v>411</v>
      </c>
      <c r="G21" t="s">
        <v>418</v>
      </c>
      <c r="H21" s="5">
        <v>0.03</v>
      </c>
      <c r="I21" s="72">
        <f t="shared" si="0"/>
        <v>3.0000000000000001E-3</v>
      </c>
    </row>
    <row r="22" spans="1:9" x14ac:dyDescent="0.35">
      <c r="A22" s="22" t="s">
        <v>51</v>
      </c>
      <c r="B22" s="23" t="s">
        <v>52</v>
      </c>
      <c r="C22" s="23" t="s">
        <v>53</v>
      </c>
      <c r="D22" s="35">
        <v>2.5328518609823432</v>
      </c>
      <c r="E22" s="23" t="s">
        <v>448</v>
      </c>
      <c r="F22" s="23" t="s">
        <v>411</v>
      </c>
      <c r="G22" t="s">
        <v>418</v>
      </c>
      <c r="H22" s="5">
        <v>7.0000000000000007E-2</v>
      </c>
      <c r="I22" s="72">
        <f t="shared" si="0"/>
        <v>7.000000000000001E-3</v>
      </c>
    </row>
    <row r="23" spans="1:9" x14ac:dyDescent="0.35">
      <c r="A23" s="22" t="s">
        <v>501</v>
      </c>
      <c r="B23" s="23" t="s">
        <v>54</v>
      </c>
      <c r="C23" s="23" t="s">
        <v>55</v>
      </c>
      <c r="D23" s="35">
        <v>0.30952802615288183</v>
      </c>
      <c r="E23" s="23" t="s">
        <v>448</v>
      </c>
      <c r="F23" s="23" t="s">
        <v>421</v>
      </c>
      <c r="G23" t="s">
        <v>420</v>
      </c>
      <c r="H23" s="5">
        <v>67.400000000000006</v>
      </c>
      <c r="I23" s="72">
        <f t="shared" si="0"/>
        <v>6.74</v>
      </c>
    </row>
    <row r="24" spans="1:9" x14ac:dyDescent="0.35">
      <c r="A24" s="22" t="s">
        <v>56</v>
      </c>
      <c r="B24" s="23" t="s">
        <v>57</v>
      </c>
      <c r="C24" s="23" t="s">
        <v>58</v>
      </c>
      <c r="D24" s="35">
        <v>4.4891389232590573</v>
      </c>
      <c r="E24" s="23" t="s">
        <v>448</v>
      </c>
      <c r="F24" s="23" t="s">
        <v>411</v>
      </c>
      <c r="G24" t="s">
        <v>417</v>
      </c>
      <c r="H24" s="5">
        <v>7.6999999999999996E-4</v>
      </c>
      <c r="I24" s="72">
        <f t="shared" si="0"/>
        <v>7.7000000000000001E-5</v>
      </c>
    </row>
    <row r="25" spans="1:9" x14ac:dyDescent="0.35">
      <c r="A25" s="22" t="s">
        <v>59</v>
      </c>
      <c r="B25" s="23" t="s">
        <v>60</v>
      </c>
      <c r="C25" s="23" t="s">
        <v>61</v>
      </c>
      <c r="D25" s="35">
        <v>1.01</v>
      </c>
      <c r="E25" s="23" t="s">
        <v>450</v>
      </c>
      <c r="F25" s="23" t="s">
        <v>412</v>
      </c>
      <c r="G25" t="s">
        <v>417</v>
      </c>
      <c r="H25" s="5">
        <v>0.64</v>
      </c>
      <c r="I25" s="72">
        <f t="shared" si="0"/>
        <v>6.4000000000000001E-2</v>
      </c>
    </row>
    <row r="26" spans="1:9" x14ac:dyDescent="0.35">
      <c r="A26" s="22" t="s">
        <v>62</v>
      </c>
      <c r="B26" s="23" t="s">
        <v>63</v>
      </c>
      <c r="C26" s="23" t="s">
        <v>64</v>
      </c>
      <c r="D26" s="35">
        <v>2.29</v>
      </c>
      <c r="E26" s="23" t="s">
        <v>448</v>
      </c>
      <c r="F26" s="23" t="s">
        <v>412</v>
      </c>
      <c r="G26" t="s">
        <v>417</v>
      </c>
      <c r="H26" s="5">
        <v>0.4</v>
      </c>
      <c r="I26" s="72">
        <f t="shared" si="0"/>
        <v>0.04</v>
      </c>
    </row>
    <row r="27" spans="1:9" x14ac:dyDescent="0.35">
      <c r="A27" s="22" t="s">
        <v>65</v>
      </c>
      <c r="B27" s="23" t="s">
        <v>66</v>
      </c>
      <c r="C27" s="23" t="s">
        <v>67</v>
      </c>
      <c r="D27" s="35">
        <v>4.4604007082902388</v>
      </c>
      <c r="E27" s="23" t="s">
        <v>448</v>
      </c>
      <c r="F27" s="23" t="s">
        <v>412</v>
      </c>
      <c r="G27" t="s">
        <v>417</v>
      </c>
      <c r="H27" s="5">
        <v>700</v>
      </c>
      <c r="I27" s="72">
        <f t="shared" si="0"/>
        <v>70</v>
      </c>
    </row>
    <row r="28" spans="1:9" x14ac:dyDescent="0.35">
      <c r="A28" s="22" t="s">
        <v>68</v>
      </c>
      <c r="B28" s="23" t="s">
        <v>69</v>
      </c>
      <c r="C28" s="23" t="s">
        <v>70</v>
      </c>
      <c r="D28" s="35">
        <v>1.8938304576083205</v>
      </c>
      <c r="E28" s="23" t="s">
        <v>448</v>
      </c>
      <c r="F28" s="23" t="s">
        <v>412</v>
      </c>
      <c r="G28" t="s">
        <v>417</v>
      </c>
      <c r="H28" s="5">
        <v>8</v>
      </c>
      <c r="I28" s="72">
        <f t="shared" si="0"/>
        <v>0.8</v>
      </c>
    </row>
    <row r="29" spans="1:9" x14ac:dyDescent="0.35">
      <c r="A29" s="22" t="s">
        <v>71</v>
      </c>
      <c r="B29" s="23" t="s">
        <v>72</v>
      </c>
      <c r="C29" s="23" t="s">
        <v>73</v>
      </c>
      <c r="D29" s="35">
        <v>-3.6643702039495696</v>
      </c>
      <c r="E29" s="23" t="s">
        <v>448</v>
      </c>
      <c r="F29" s="23" t="s">
        <v>412</v>
      </c>
      <c r="G29" t="s">
        <v>416</v>
      </c>
      <c r="H29" s="5">
        <v>160</v>
      </c>
      <c r="I29" s="72">
        <f t="shared" si="0"/>
        <v>16</v>
      </c>
    </row>
    <row r="30" spans="1:9" x14ac:dyDescent="0.35">
      <c r="A30" s="22" t="s">
        <v>74</v>
      </c>
      <c r="B30" s="23" t="s">
        <v>75</v>
      </c>
      <c r="C30" s="23" t="s">
        <v>76</v>
      </c>
      <c r="D30" s="35">
        <v>2.14</v>
      </c>
      <c r="E30" s="23" t="s">
        <v>448</v>
      </c>
      <c r="F30" s="23" t="s">
        <v>413</v>
      </c>
      <c r="G30" t="s">
        <v>420</v>
      </c>
      <c r="H30" s="5">
        <v>5</v>
      </c>
      <c r="I30" s="72">
        <f t="shared" si="0"/>
        <v>0.5</v>
      </c>
    </row>
    <row r="31" spans="1:9" x14ac:dyDescent="0.35">
      <c r="A31" s="22" t="s">
        <v>77</v>
      </c>
      <c r="B31" s="23" t="s">
        <v>78</v>
      </c>
      <c r="C31" s="23" t="s">
        <v>79</v>
      </c>
      <c r="D31" s="35">
        <v>3.4533770219199762</v>
      </c>
      <c r="E31" s="23" t="s">
        <v>448</v>
      </c>
      <c r="F31" s="23" t="s">
        <v>411</v>
      </c>
      <c r="G31" t="s">
        <v>417</v>
      </c>
      <c r="H31" s="5">
        <v>0.2</v>
      </c>
      <c r="I31" s="72">
        <f t="shared" si="0"/>
        <v>0.02</v>
      </c>
    </row>
    <row r="32" spans="1:9" x14ac:dyDescent="0.35">
      <c r="A32" s="22" t="s">
        <v>80</v>
      </c>
      <c r="B32" s="23" t="s">
        <v>81</v>
      </c>
      <c r="C32" s="23" t="s">
        <v>82</v>
      </c>
      <c r="D32" s="35">
        <v>1.23</v>
      </c>
      <c r="E32" s="23" t="s">
        <v>448</v>
      </c>
      <c r="F32" s="23" t="s">
        <v>412</v>
      </c>
      <c r="G32" t="s">
        <v>420</v>
      </c>
      <c r="H32" s="5">
        <v>8.4600000000000009</v>
      </c>
      <c r="I32" s="72">
        <f t="shared" si="0"/>
        <v>0.84600000000000009</v>
      </c>
    </row>
    <row r="33" spans="1:9" x14ac:dyDescent="0.35">
      <c r="A33" s="22" t="s">
        <v>83</v>
      </c>
      <c r="B33" s="23" t="s">
        <v>84</v>
      </c>
      <c r="C33" s="23" t="s">
        <v>85</v>
      </c>
      <c r="D33" s="35">
        <v>-0.97565561665628453</v>
      </c>
      <c r="E33" s="23" t="s">
        <v>451</v>
      </c>
      <c r="F33" s="23" t="s">
        <v>421</v>
      </c>
      <c r="G33" t="s">
        <v>416</v>
      </c>
      <c r="H33" s="5">
        <v>7.28</v>
      </c>
      <c r="I33" s="72">
        <f t="shared" si="0"/>
        <v>0.72799999999999998</v>
      </c>
    </row>
    <row r="34" spans="1:9" x14ac:dyDescent="0.35">
      <c r="A34" s="22" t="s">
        <v>86</v>
      </c>
      <c r="B34" s="23" t="s">
        <v>87</v>
      </c>
      <c r="C34" s="23" t="s">
        <v>88</v>
      </c>
      <c r="D34" s="35">
        <v>-0.23276932832739636</v>
      </c>
      <c r="E34" s="23" t="s">
        <v>452</v>
      </c>
      <c r="F34" s="23" t="s">
        <v>422</v>
      </c>
      <c r="G34" t="s">
        <v>419</v>
      </c>
      <c r="H34" s="5">
        <v>18.100000000000001</v>
      </c>
      <c r="I34" s="72">
        <f t="shared" si="0"/>
        <v>1.81</v>
      </c>
    </row>
    <row r="35" spans="1:9" x14ac:dyDescent="0.35">
      <c r="A35" s="22" t="s">
        <v>89</v>
      </c>
      <c r="B35" s="23" t="s">
        <v>90</v>
      </c>
      <c r="C35" s="23" t="s">
        <v>91</v>
      </c>
      <c r="D35" s="35">
        <v>0.89</v>
      </c>
      <c r="E35" s="23" t="s">
        <v>448</v>
      </c>
      <c r="F35" s="23" t="s">
        <v>409</v>
      </c>
      <c r="G35" t="s">
        <v>417</v>
      </c>
      <c r="H35" s="5">
        <v>0.88</v>
      </c>
      <c r="I35" s="72">
        <f t="shared" si="0"/>
        <v>8.7999999999999995E-2</v>
      </c>
    </row>
    <row r="36" spans="1:9" x14ac:dyDescent="0.35">
      <c r="A36" s="22" t="s">
        <v>92</v>
      </c>
      <c r="B36" s="23" t="s">
        <v>93</v>
      </c>
      <c r="C36" s="23" t="s">
        <v>94</v>
      </c>
      <c r="D36" s="35">
        <v>3.3582983046853609</v>
      </c>
      <c r="E36" s="23" t="s">
        <v>448</v>
      </c>
      <c r="F36" s="23" t="s">
        <v>413</v>
      </c>
      <c r="G36" t="s">
        <v>418</v>
      </c>
      <c r="H36" s="5">
        <v>1.54</v>
      </c>
      <c r="I36" s="72">
        <f t="shared" si="0"/>
        <v>0.154</v>
      </c>
    </row>
    <row r="37" spans="1:9" x14ac:dyDescent="0.35">
      <c r="A37" s="22" t="s">
        <v>95</v>
      </c>
      <c r="B37" s="23" t="s">
        <v>96</v>
      </c>
      <c r="C37" s="23" t="s">
        <v>97</v>
      </c>
      <c r="D37" s="35">
        <v>1.5833716140912313</v>
      </c>
      <c r="E37" s="23" t="s">
        <v>453</v>
      </c>
      <c r="F37" s="23" t="s">
        <v>421</v>
      </c>
      <c r="G37" t="s">
        <v>418</v>
      </c>
      <c r="H37" s="5">
        <v>0.18</v>
      </c>
      <c r="I37" s="72">
        <f t="shared" si="0"/>
        <v>1.7999999999999999E-2</v>
      </c>
    </row>
    <row r="38" spans="1:9" x14ac:dyDescent="0.35">
      <c r="A38" s="22" t="s">
        <v>510</v>
      </c>
      <c r="B38" s="23" t="s">
        <v>98</v>
      </c>
      <c r="C38" s="23" t="s">
        <v>99</v>
      </c>
      <c r="D38" s="35">
        <v>-1.217494631571802</v>
      </c>
      <c r="E38" s="23" t="s">
        <v>453</v>
      </c>
      <c r="F38" s="23" t="s">
        <v>421</v>
      </c>
      <c r="G38" s="33" t="s">
        <v>418</v>
      </c>
      <c r="H38" s="5">
        <v>27.8</v>
      </c>
      <c r="I38" s="72">
        <f t="shared" si="0"/>
        <v>2.7800000000000002</v>
      </c>
    </row>
    <row r="39" spans="1:9" x14ac:dyDescent="0.35">
      <c r="A39" s="22" t="s">
        <v>100</v>
      </c>
      <c r="B39" s="23" t="s">
        <v>101</v>
      </c>
      <c r="C39" s="23" t="s">
        <v>102</v>
      </c>
      <c r="D39" s="35">
        <v>0.25</v>
      </c>
      <c r="E39" s="23" t="s">
        <v>453</v>
      </c>
      <c r="F39" s="23" t="s">
        <v>421</v>
      </c>
      <c r="G39" t="s">
        <v>416</v>
      </c>
      <c r="H39" s="5">
        <v>0.4</v>
      </c>
      <c r="I39" s="72">
        <f t="shared" si="0"/>
        <v>0.04</v>
      </c>
    </row>
    <row r="40" spans="1:9" x14ac:dyDescent="0.35">
      <c r="A40" s="22" t="s">
        <v>103</v>
      </c>
      <c r="B40" s="23" t="s">
        <v>104</v>
      </c>
      <c r="C40" s="23" t="s">
        <v>105</v>
      </c>
      <c r="D40" s="35">
        <v>0.18211074021007145</v>
      </c>
      <c r="E40" s="23" t="s">
        <v>453</v>
      </c>
      <c r="F40" s="23" t="s">
        <v>421</v>
      </c>
      <c r="G40" s="33" t="s">
        <v>417</v>
      </c>
      <c r="H40" s="5">
        <v>140</v>
      </c>
      <c r="I40" s="72">
        <f t="shared" si="0"/>
        <v>14</v>
      </c>
    </row>
    <row r="41" spans="1:9" x14ac:dyDescent="0.35">
      <c r="A41" s="22" t="s">
        <v>106</v>
      </c>
      <c r="B41" s="23" t="s">
        <v>107</v>
      </c>
      <c r="C41" s="23" t="s">
        <v>108</v>
      </c>
      <c r="D41" s="35">
        <v>0.8827296452608081</v>
      </c>
      <c r="E41" s="23" t="s">
        <v>453</v>
      </c>
      <c r="F41" s="23" t="s">
        <v>421</v>
      </c>
      <c r="G41" t="s">
        <v>417</v>
      </c>
      <c r="H41" s="5">
        <v>0.5</v>
      </c>
      <c r="I41" s="72">
        <f t="shared" si="0"/>
        <v>0.05</v>
      </c>
    </row>
    <row r="42" spans="1:9" x14ac:dyDescent="0.35">
      <c r="A42" s="22" t="s">
        <v>109</v>
      </c>
      <c r="B42" s="23" t="s">
        <v>110</v>
      </c>
      <c r="C42" s="23" t="s">
        <v>111</v>
      </c>
      <c r="D42" s="35">
        <v>2.2840143191698963</v>
      </c>
      <c r="E42" s="23" t="s">
        <v>453</v>
      </c>
      <c r="F42" s="23" t="s">
        <v>421</v>
      </c>
      <c r="G42" t="s">
        <v>417</v>
      </c>
      <c r="H42" s="5">
        <v>1</v>
      </c>
      <c r="I42" s="72">
        <f t="shared" si="0"/>
        <v>0.1</v>
      </c>
    </row>
    <row r="43" spans="1:9" x14ac:dyDescent="0.35">
      <c r="A43" s="22" t="s">
        <v>112</v>
      </c>
      <c r="B43" s="23" t="s">
        <v>113</v>
      </c>
      <c r="C43" s="23" t="s">
        <v>114</v>
      </c>
      <c r="D43" s="35">
        <v>3.0534291108764169</v>
      </c>
      <c r="E43" s="23" t="s">
        <v>453</v>
      </c>
      <c r="F43" s="23" t="s">
        <v>421</v>
      </c>
      <c r="G43" t="s">
        <v>418</v>
      </c>
      <c r="H43" s="5">
        <v>2E-3</v>
      </c>
      <c r="I43" s="72">
        <f t="shared" si="0"/>
        <v>2.0000000000000001E-4</v>
      </c>
    </row>
    <row r="44" spans="1:9" x14ac:dyDescent="0.35">
      <c r="A44" s="22" t="s">
        <v>115</v>
      </c>
      <c r="B44" s="23" t="s">
        <v>116</v>
      </c>
      <c r="C44" s="23" t="s">
        <v>117</v>
      </c>
      <c r="D44" s="35">
        <v>-0.51823467815981206</v>
      </c>
      <c r="E44" s="23" t="s">
        <v>453</v>
      </c>
      <c r="F44" s="23" t="s">
        <v>421</v>
      </c>
      <c r="G44" s="33" t="s">
        <v>418</v>
      </c>
      <c r="H44" s="5">
        <v>3.91</v>
      </c>
      <c r="I44" s="72">
        <f t="shared" si="0"/>
        <v>0.39100000000000001</v>
      </c>
    </row>
    <row r="45" spans="1:9" x14ac:dyDescent="0.35">
      <c r="A45" s="22" t="s">
        <v>118</v>
      </c>
      <c r="B45" s="23" t="s">
        <v>119</v>
      </c>
      <c r="C45" s="23" t="s">
        <v>120</v>
      </c>
      <c r="D45" s="35">
        <v>3.1195813308944982</v>
      </c>
      <c r="E45" s="23" t="s">
        <v>448</v>
      </c>
      <c r="F45" s="23" t="s">
        <v>411</v>
      </c>
      <c r="G45" t="s">
        <v>418</v>
      </c>
      <c r="H45" s="5">
        <v>0.2</v>
      </c>
      <c r="I45" s="72">
        <f t="shared" si="0"/>
        <v>0.02</v>
      </c>
    </row>
    <row r="46" spans="1:9" x14ac:dyDescent="0.35">
      <c r="A46" s="22" t="s">
        <v>121</v>
      </c>
      <c r="B46" s="23" t="s">
        <v>122</v>
      </c>
      <c r="C46" s="23" t="s">
        <v>123</v>
      </c>
      <c r="D46" s="35">
        <v>-0.99</v>
      </c>
      <c r="E46" s="23" t="s">
        <v>448</v>
      </c>
      <c r="F46" s="23" t="s">
        <v>412</v>
      </c>
      <c r="G46" t="s">
        <v>417</v>
      </c>
      <c r="H46" s="5">
        <v>4.09</v>
      </c>
      <c r="I46" s="72">
        <f t="shared" si="0"/>
        <v>0.40899999999999997</v>
      </c>
    </row>
    <row r="47" spans="1:9" x14ac:dyDescent="0.35">
      <c r="A47" s="22" t="s">
        <v>124</v>
      </c>
      <c r="B47" s="23" t="s">
        <v>125</v>
      </c>
      <c r="C47" s="23" t="s">
        <v>126</v>
      </c>
      <c r="D47" s="35">
        <v>2.697281775268912</v>
      </c>
      <c r="E47" s="23" t="s">
        <v>448</v>
      </c>
      <c r="F47" s="23" t="s">
        <v>411</v>
      </c>
      <c r="G47" t="s">
        <v>417</v>
      </c>
      <c r="H47" s="5">
        <v>6.5000000000000002E-2</v>
      </c>
      <c r="I47" s="72">
        <f t="shared" si="0"/>
        <v>6.5000000000000006E-3</v>
      </c>
    </row>
    <row r="48" spans="1:9" x14ac:dyDescent="0.35">
      <c r="A48" s="22" t="s">
        <v>127</v>
      </c>
      <c r="B48" s="23" t="s">
        <v>128</v>
      </c>
      <c r="C48" s="23" t="s">
        <v>129</v>
      </c>
      <c r="D48" s="35">
        <v>-1.07</v>
      </c>
      <c r="E48" s="23" t="s">
        <v>448</v>
      </c>
      <c r="F48" s="23" t="s">
        <v>412</v>
      </c>
      <c r="G48" t="s">
        <v>417</v>
      </c>
      <c r="H48" s="5">
        <v>5.08</v>
      </c>
      <c r="I48" s="72">
        <f t="shared" si="0"/>
        <v>0.50800000000000001</v>
      </c>
    </row>
    <row r="49" spans="1:9" x14ac:dyDescent="0.35">
      <c r="A49" s="22" t="s">
        <v>130</v>
      </c>
      <c r="B49" s="23" t="s">
        <v>131</v>
      </c>
      <c r="C49" s="23" t="s">
        <v>91</v>
      </c>
      <c r="D49" s="35">
        <v>0.23889538067306934</v>
      </c>
      <c r="E49" s="23" t="s">
        <v>448</v>
      </c>
      <c r="F49" s="23" t="s">
        <v>412</v>
      </c>
      <c r="G49" t="s">
        <v>417</v>
      </c>
      <c r="H49" s="5">
        <v>8.65</v>
      </c>
      <c r="I49" s="72">
        <f t="shared" si="0"/>
        <v>0.86499999999999999</v>
      </c>
    </row>
    <row r="50" spans="1:9" x14ac:dyDescent="0.35">
      <c r="A50" s="22" t="s">
        <v>132</v>
      </c>
      <c r="B50" s="23" t="s">
        <v>133</v>
      </c>
      <c r="C50" s="23" t="s">
        <v>134</v>
      </c>
      <c r="D50" s="35">
        <v>3.9445488643249078</v>
      </c>
      <c r="E50" s="23" t="s">
        <v>448</v>
      </c>
      <c r="F50" s="23" t="s">
        <v>421</v>
      </c>
      <c r="G50" t="s">
        <v>417</v>
      </c>
      <c r="H50" s="5">
        <v>24</v>
      </c>
      <c r="I50" s="72">
        <f t="shared" si="0"/>
        <v>2.4</v>
      </c>
    </row>
    <row r="51" spans="1:9" x14ac:dyDescent="0.35">
      <c r="A51" s="22" t="s">
        <v>135</v>
      </c>
      <c r="B51" s="23" t="s">
        <v>136</v>
      </c>
      <c r="C51" s="23" t="s">
        <v>137</v>
      </c>
      <c r="D51" s="35">
        <v>-1.2283617331785108</v>
      </c>
      <c r="E51" s="23" t="s">
        <v>453</v>
      </c>
      <c r="F51" s="23" t="s">
        <v>421</v>
      </c>
      <c r="G51" s="33" t="s">
        <v>416</v>
      </c>
      <c r="H51" s="5">
        <v>142</v>
      </c>
      <c r="I51" s="72">
        <f t="shared" si="0"/>
        <v>14.2</v>
      </c>
    </row>
    <row r="52" spans="1:9" x14ac:dyDescent="0.35">
      <c r="A52" s="22" t="s">
        <v>138</v>
      </c>
      <c r="B52" s="23" t="s">
        <v>139</v>
      </c>
      <c r="C52" s="23" t="s">
        <v>140</v>
      </c>
      <c r="D52" s="35">
        <v>4.0854753893333324</v>
      </c>
      <c r="E52" s="23" t="s">
        <v>448</v>
      </c>
      <c r="F52" s="23" t="s">
        <v>421</v>
      </c>
      <c r="G52" t="s">
        <v>420</v>
      </c>
      <c r="H52" s="5">
        <v>37</v>
      </c>
      <c r="I52" s="72">
        <f t="shared" si="0"/>
        <v>3.7</v>
      </c>
    </row>
    <row r="53" spans="1:9" x14ac:dyDescent="0.35">
      <c r="A53" s="22" t="s">
        <v>141</v>
      </c>
      <c r="B53" s="23" t="s">
        <v>142</v>
      </c>
      <c r="C53" s="23" t="s">
        <v>143</v>
      </c>
      <c r="D53" s="35">
        <v>3.3569729513333328</v>
      </c>
      <c r="E53" s="23" t="s">
        <v>448</v>
      </c>
      <c r="F53" s="23" t="s">
        <v>421</v>
      </c>
      <c r="G53" s="33" t="s">
        <v>418</v>
      </c>
      <c r="H53" s="5">
        <v>260</v>
      </c>
      <c r="I53" s="72">
        <f t="shared" si="0"/>
        <v>26</v>
      </c>
    </row>
    <row r="54" spans="1:9" x14ac:dyDescent="0.35">
      <c r="A54" s="22" t="s">
        <v>144</v>
      </c>
      <c r="B54" s="23" t="s">
        <v>145</v>
      </c>
      <c r="C54" s="23" t="s">
        <v>146</v>
      </c>
      <c r="D54" s="35">
        <v>0.836165359680626</v>
      </c>
      <c r="E54" s="23" t="s">
        <v>448</v>
      </c>
      <c r="F54" s="23" t="s">
        <v>412</v>
      </c>
      <c r="G54" t="s">
        <v>417</v>
      </c>
      <c r="H54" s="5">
        <v>0.88</v>
      </c>
      <c r="I54" s="72">
        <f t="shared" si="0"/>
        <v>8.7999999999999995E-2</v>
      </c>
    </row>
    <row r="55" spans="1:9" ht="15" thickBot="1" x14ac:dyDescent="0.4">
      <c r="A55" s="24" t="s">
        <v>147</v>
      </c>
      <c r="B55" s="25" t="s">
        <v>148</v>
      </c>
      <c r="C55" s="25" t="s">
        <v>149</v>
      </c>
      <c r="D55" s="36">
        <v>-0.19540336264809416</v>
      </c>
      <c r="E55" s="23" t="s">
        <v>448</v>
      </c>
      <c r="F55" s="25" t="s">
        <v>422</v>
      </c>
      <c r="G55" t="s">
        <v>420</v>
      </c>
      <c r="H55" s="5">
        <v>112</v>
      </c>
      <c r="I55" s="72">
        <f t="shared" si="0"/>
        <v>11.2</v>
      </c>
    </row>
    <row r="56" spans="1:9" x14ac:dyDescent="0.35">
      <c r="H56" s="34"/>
    </row>
    <row r="57" spans="1:9" x14ac:dyDescent="0.35">
      <c r="A57" s="50" t="s">
        <v>458</v>
      </c>
      <c r="H57" s="34"/>
    </row>
    <row r="58" spans="1:9" x14ac:dyDescent="0.35">
      <c r="A58" s="50" t="s">
        <v>463</v>
      </c>
      <c r="H58" s="34"/>
    </row>
    <row r="59" spans="1:9" x14ac:dyDescent="0.35">
      <c r="A59" s="50" t="s">
        <v>462</v>
      </c>
      <c r="H59" s="34"/>
    </row>
    <row r="60" spans="1:9" x14ac:dyDescent="0.35">
      <c r="G60" s="5"/>
      <c r="H60" s="34"/>
    </row>
  </sheetData>
  <autoFilter ref="A3:H60" xr:uid="{304A6D5F-0A85-45D7-9E61-99FF99EE4279}"/>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B7EA1-8C6C-4C66-94A8-2647BEA49548}">
  <dimension ref="A1:E24"/>
  <sheetViews>
    <sheetView workbookViewId="0"/>
  </sheetViews>
  <sheetFormatPr baseColWidth="10" defaultRowHeight="14.5" x14ac:dyDescent="0.35"/>
  <cols>
    <col min="1" max="1" width="24" bestFit="1" customWidth="1"/>
    <col min="3" max="3" width="14.54296875" customWidth="1"/>
    <col min="5" max="5" width="19.1796875" customWidth="1"/>
  </cols>
  <sheetData>
    <row r="1" spans="1:5" x14ac:dyDescent="0.35">
      <c r="A1" t="s">
        <v>503</v>
      </c>
    </row>
    <row r="2" spans="1:5" ht="15" thickBot="1" x14ac:dyDescent="0.4"/>
    <row r="3" spans="1:5" x14ac:dyDescent="0.35">
      <c r="A3" s="26" t="s">
        <v>300</v>
      </c>
      <c r="B3" s="26" t="s">
        <v>299</v>
      </c>
      <c r="C3" s="116" t="s">
        <v>150</v>
      </c>
      <c r="D3" s="116" t="s">
        <v>152</v>
      </c>
      <c r="E3" s="118" t="s">
        <v>303</v>
      </c>
    </row>
    <row r="4" spans="1:5" x14ac:dyDescent="0.35">
      <c r="A4" s="27"/>
      <c r="B4" s="27" t="s">
        <v>259</v>
      </c>
      <c r="C4" s="117"/>
      <c r="D4" s="117"/>
      <c r="E4" s="119"/>
    </row>
    <row r="5" spans="1:5" x14ac:dyDescent="0.35">
      <c r="A5" s="22" t="s">
        <v>260</v>
      </c>
      <c r="B5" s="23">
        <v>12.6</v>
      </c>
      <c r="C5" s="23" t="s">
        <v>279</v>
      </c>
      <c r="D5" s="23">
        <v>29</v>
      </c>
      <c r="E5" s="48" t="s">
        <v>454</v>
      </c>
    </row>
    <row r="6" spans="1:5" x14ac:dyDescent="0.35">
      <c r="A6" s="22" t="s">
        <v>261</v>
      </c>
      <c r="B6" s="23">
        <v>12.7</v>
      </c>
      <c r="C6" s="23" t="s">
        <v>280</v>
      </c>
      <c r="D6" s="23">
        <v>60</v>
      </c>
      <c r="E6" s="48" t="s">
        <v>449</v>
      </c>
    </row>
    <row r="7" spans="1:5" x14ac:dyDescent="0.35">
      <c r="A7" s="22" t="s">
        <v>262</v>
      </c>
      <c r="B7" s="23">
        <v>1.9</v>
      </c>
      <c r="C7" s="23" t="s">
        <v>281</v>
      </c>
      <c r="D7" s="23">
        <v>13</v>
      </c>
      <c r="E7" s="48" t="s">
        <v>448</v>
      </c>
    </row>
    <row r="8" spans="1:5" x14ac:dyDescent="0.35">
      <c r="A8" s="22" t="s">
        <v>263</v>
      </c>
      <c r="B8" s="23">
        <v>8.6</v>
      </c>
      <c r="C8" s="23" t="s">
        <v>282</v>
      </c>
      <c r="D8" s="23">
        <v>25</v>
      </c>
      <c r="E8" s="48" t="s">
        <v>450</v>
      </c>
    </row>
    <row r="9" spans="1:5" x14ac:dyDescent="0.35">
      <c r="A9" s="22" t="s">
        <v>264</v>
      </c>
      <c r="B9" s="23">
        <v>7.8</v>
      </c>
      <c r="C9" s="23" t="s">
        <v>283</v>
      </c>
      <c r="D9" s="23">
        <v>25</v>
      </c>
      <c r="E9" s="48" t="s">
        <v>448</v>
      </c>
    </row>
    <row r="10" spans="1:5" x14ac:dyDescent="0.35">
      <c r="A10" s="22" t="s">
        <v>265</v>
      </c>
      <c r="B10" s="23">
        <v>8.1</v>
      </c>
      <c r="C10" s="23" t="s">
        <v>284</v>
      </c>
      <c r="D10" s="23">
        <v>17</v>
      </c>
      <c r="E10" s="48" t="s">
        <v>450</v>
      </c>
    </row>
    <row r="11" spans="1:5" x14ac:dyDescent="0.35">
      <c r="A11" s="22" t="s">
        <v>266</v>
      </c>
      <c r="B11" s="23">
        <v>7.9</v>
      </c>
      <c r="C11" s="23" t="s">
        <v>285</v>
      </c>
      <c r="D11" s="23">
        <v>29</v>
      </c>
      <c r="E11" s="48" t="s">
        <v>455</v>
      </c>
    </row>
    <row r="12" spans="1:5" x14ac:dyDescent="0.35">
      <c r="A12" s="22" t="s">
        <v>267</v>
      </c>
      <c r="B12" s="23">
        <v>8.3000000000000007</v>
      </c>
      <c r="C12" s="23" t="s">
        <v>286</v>
      </c>
      <c r="D12" s="23">
        <v>15</v>
      </c>
      <c r="E12" s="48" t="s">
        <v>449</v>
      </c>
    </row>
    <row r="13" spans="1:5" x14ac:dyDescent="0.35">
      <c r="A13" s="22" t="s">
        <v>268</v>
      </c>
      <c r="B13" s="23">
        <v>12.9</v>
      </c>
      <c r="C13" s="23" t="s">
        <v>287</v>
      </c>
      <c r="D13" s="23">
        <v>5</v>
      </c>
      <c r="E13" s="48" t="s">
        <v>449</v>
      </c>
    </row>
    <row r="14" spans="1:5" x14ac:dyDescent="0.35">
      <c r="A14" s="22" t="s">
        <v>269</v>
      </c>
      <c r="B14" s="23">
        <v>7.4</v>
      </c>
      <c r="C14" s="23" t="s">
        <v>288</v>
      </c>
      <c r="D14" s="23">
        <v>25</v>
      </c>
      <c r="E14" s="48" t="s">
        <v>449</v>
      </c>
    </row>
    <row r="15" spans="1:5" x14ac:dyDescent="0.35">
      <c r="A15" s="22" t="s">
        <v>270</v>
      </c>
      <c r="B15" s="23">
        <v>8.3000000000000007</v>
      </c>
      <c r="C15" s="23" t="s">
        <v>289</v>
      </c>
      <c r="D15" s="23">
        <v>32</v>
      </c>
      <c r="E15" s="48" t="s">
        <v>450</v>
      </c>
    </row>
    <row r="16" spans="1:5" x14ac:dyDescent="0.35">
      <c r="A16" s="22" t="s">
        <v>271</v>
      </c>
      <c r="B16" s="23">
        <v>8.5</v>
      </c>
      <c r="C16" s="23" t="s">
        <v>290</v>
      </c>
      <c r="D16" s="23">
        <v>17</v>
      </c>
      <c r="E16" s="48" t="s">
        <v>450</v>
      </c>
    </row>
    <row r="17" spans="1:5" x14ac:dyDescent="0.35">
      <c r="A17" s="22" t="s">
        <v>272</v>
      </c>
      <c r="B17" s="23">
        <v>8.6</v>
      </c>
      <c r="C17" s="23" t="s">
        <v>291</v>
      </c>
      <c r="D17" s="23">
        <v>15</v>
      </c>
      <c r="E17" s="48" t="s">
        <v>456</v>
      </c>
    </row>
    <row r="18" spans="1:5" x14ac:dyDescent="0.35">
      <c r="A18" s="22" t="s">
        <v>273</v>
      </c>
      <c r="B18" s="23">
        <v>6.4</v>
      </c>
      <c r="C18" s="23" t="s">
        <v>292</v>
      </c>
      <c r="D18" s="23">
        <v>21</v>
      </c>
      <c r="E18" s="48" t="s">
        <v>455</v>
      </c>
    </row>
    <row r="19" spans="1:5" x14ac:dyDescent="0.35">
      <c r="A19" s="22" t="s">
        <v>274</v>
      </c>
      <c r="B19" s="23">
        <v>12</v>
      </c>
      <c r="C19" s="23" t="s">
        <v>293</v>
      </c>
      <c r="D19" s="23">
        <v>5</v>
      </c>
      <c r="E19" s="48" t="s">
        <v>449</v>
      </c>
    </row>
    <row r="20" spans="1:5" x14ac:dyDescent="0.35">
      <c r="A20" s="22" t="s">
        <v>275</v>
      </c>
      <c r="B20" s="23">
        <v>13</v>
      </c>
      <c r="C20" s="23" t="s">
        <v>294</v>
      </c>
      <c r="D20" s="23">
        <v>9</v>
      </c>
      <c r="E20" s="48" t="s">
        <v>449</v>
      </c>
    </row>
    <row r="21" spans="1:5" x14ac:dyDescent="0.35">
      <c r="A21" s="22" t="s">
        <v>276</v>
      </c>
      <c r="B21" s="23">
        <v>12.6</v>
      </c>
      <c r="C21" s="23" t="s">
        <v>295</v>
      </c>
      <c r="D21" s="23">
        <v>5</v>
      </c>
      <c r="E21" s="48" t="s">
        <v>449</v>
      </c>
    </row>
    <row r="22" spans="1:5" x14ac:dyDescent="0.35">
      <c r="A22" s="22" t="s">
        <v>277</v>
      </c>
      <c r="B22" s="23">
        <v>11.3</v>
      </c>
      <c r="C22" s="23" t="s">
        <v>296</v>
      </c>
      <c r="D22" s="23">
        <v>13</v>
      </c>
      <c r="E22" s="48" t="s">
        <v>454</v>
      </c>
    </row>
    <row r="23" spans="1:5" x14ac:dyDescent="0.35">
      <c r="A23" s="22" t="s">
        <v>278</v>
      </c>
      <c r="B23" s="23">
        <v>1.7</v>
      </c>
      <c r="C23" s="23" t="s">
        <v>297</v>
      </c>
      <c r="D23" s="23">
        <v>22</v>
      </c>
      <c r="E23" s="48" t="s">
        <v>448</v>
      </c>
    </row>
    <row r="24" spans="1:5" ht="15" thickBot="1" x14ac:dyDescent="0.4">
      <c r="A24" s="24" t="s">
        <v>500</v>
      </c>
      <c r="B24" s="25">
        <v>1.3</v>
      </c>
      <c r="C24" s="25" t="s">
        <v>298</v>
      </c>
      <c r="D24" s="25">
        <v>17</v>
      </c>
      <c r="E24" s="49" t="s">
        <v>454</v>
      </c>
    </row>
  </sheetData>
  <mergeCells count="3">
    <mergeCell ref="C3:C4"/>
    <mergeCell ref="D3:D4"/>
    <mergeCell ref="E3:E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1267F-D97F-451E-A80C-3D77313174A1}">
  <dimension ref="A1:G39"/>
  <sheetViews>
    <sheetView workbookViewId="0"/>
  </sheetViews>
  <sheetFormatPr baseColWidth="10" defaultRowHeight="14.5" x14ac:dyDescent="0.35"/>
  <cols>
    <col min="1" max="1" width="25.81640625" bestFit="1" customWidth="1"/>
    <col min="3" max="3" width="13.81640625" customWidth="1"/>
    <col min="4" max="4" width="14.54296875" customWidth="1"/>
    <col min="5" max="5" width="17.453125" customWidth="1"/>
    <col min="6" max="7" width="16.26953125" customWidth="1"/>
  </cols>
  <sheetData>
    <row r="1" spans="1:7" x14ac:dyDescent="0.35">
      <c r="A1" t="s">
        <v>496</v>
      </c>
    </row>
    <row r="2" spans="1:7" ht="15" thickBot="1" x14ac:dyDescent="0.4"/>
    <row r="3" spans="1:7" ht="39.5" thickBot="1" x14ac:dyDescent="0.4">
      <c r="A3" s="77" t="s">
        <v>306</v>
      </c>
      <c r="B3" s="78" t="s">
        <v>307</v>
      </c>
      <c r="C3" s="78" t="s">
        <v>308</v>
      </c>
      <c r="D3" s="78" t="s">
        <v>309</v>
      </c>
      <c r="E3" s="78" t="s">
        <v>345</v>
      </c>
      <c r="F3" s="78" t="s">
        <v>346</v>
      </c>
      <c r="G3" s="79" t="s">
        <v>347</v>
      </c>
    </row>
    <row r="4" spans="1:7" x14ac:dyDescent="0.35">
      <c r="A4" s="85" t="s">
        <v>310</v>
      </c>
      <c r="B4" s="84" t="s">
        <v>311</v>
      </c>
      <c r="C4" s="86">
        <v>603551.76</v>
      </c>
      <c r="D4" s="86">
        <v>4657145.57</v>
      </c>
      <c r="E4" s="87">
        <v>44308</v>
      </c>
      <c r="F4" s="87">
        <v>44384</v>
      </c>
      <c r="G4" s="87">
        <v>44477</v>
      </c>
    </row>
    <row r="5" spans="1:7" x14ac:dyDescent="0.35">
      <c r="A5" s="85" t="s">
        <v>312</v>
      </c>
      <c r="B5" s="84" t="s">
        <v>311</v>
      </c>
      <c r="C5" s="86">
        <v>592488.56000000006</v>
      </c>
      <c r="D5" s="86">
        <v>4652796.92</v>
      </c>
      <c r="E5" s="88">
        <v>44308</v>
      </c>
      <c r="F5" s="88">
        <v>44384</v>
      </c>
      <c r="G5" s="88">
        <v>44477</v>
      </c>
    </row>
    <row r="6" spans="1:7" x14ac:dyDescent="0.35">
      <c r="A6" s="85" t="s">
        <v>313</v>
      </c>
      <c r="B6" s="84" t="s">
        <v>311</v>
      </c>
      <c r="C6" s="86">
        <v>531418.06000000006</v>
      </c>
      <c r="D6" s="86">
        <v>4623146.4400000004</v>
      </c>
      <c r="E6" s="88">
        <v>44306</v>
      </c>
      <c r="F6" s="88">
        <v>44383</v>
      </c>
      <c r="G6" s="88">
        <v>44489</v>
      </c>
    </row>
    <row r="7" spans="1:7" x14ac:dyDescent="0.35">
      <c r="A7" s="85" t="s">
        <v>314</v>
      </c>
      <c r="B7" s="84" t="s">
        <v>315</v>
      </c>
      <c r="C7" s="86">
        <v>514824.17</v>
      </c>
      <c r="D7" s="86">
        <v>4615499.9800000004</v>
      </c>
      <c r="E7" s="88">
        <v>44306</v>
      </c>
      <c r="F7" s="88">
        <v>44383</v>
      </c>
      <c r="G7" s="88">
        <v>44489</v>
      </c>
    </row>
    <row r="8" spans="1:7" x14ac:dyDescent="0.35">
      <c r="A8" s="85" t="s">
        <v>316</v>
      </c>
      <c r="B8" s="84" t="s">
        <v>311</v>
      </c>
      <c r="C8" s="84">
        <v>554704.79</v>
      </c>
      <c r="D8" s="84">
        <v>4629452.5199999996</v>
      </c>
      <c r="E8" s="88">
        <v>44306</v>
      </c>
      <c r="F8" s="88">
        <v>44383</v>
      </c>
      <c r="G8" s="88">
        <v>44489</v>
      </c>
    </row>
    <row r="9" spans="1:7" x14ac:dyDescent="0.35">
      <c r="A9" s="85" t="s">
        <v>317</v>
      </c>
      <c r="B9" s="84" t="s">
        <v>311</v>
      </c>
      <c r="C9" s="86">
        <v>526638.85</v>
      </c>
      <c r="D9" s="86">
        <v>4577839.33</v>
      </c>
      <c r="E9" s="88">
        <v>44306</v>
      </c>
      <c r="F9" s="88">
        <v>44383</v>
      </c>
      <c r="G9" s="88">
        <v>44489</v>
      </c>
    </row>
    <row r="10" spans="1:7" x14ac:dyDescent="0.35">
      <c r="A10" s="85" t="s">
        <v>318</v>
      </c>
      <c r="B10" s="84" t="s">
        <v>311</v>
      </c>
      <c r="C10" s="86">
        <v>522809.75</v>
      </c>
      <c r="D10" s="86">
        <v>4578452.3</v>
      </c>
      <c r="E10" s="88">
        <v>44306</v>
      </c>
      <c r="F10" s="88">
        <v>44383</v>
      </c>
      <c r="G10" s="88">
        <v>44489</v>
      </c>
    </row>
    <row r="11" spans="1:7" x14ac:dyDescent="0.35">
      <c r="A11" s="85" t="s">
        <v>319</v>
      </c>
      <c r="B11" s="84" t="s">
        <v>311</v>
      </c>
      <c r="C11" s="86">
        <v>538305.97</v>
      </c>
      <c r="D11" s="86">
        <v>4599734.97</v>
      </c>
      <c r="E11" s="88">
        <v>44306</v>
      </c>
      <c r="F11" s="88">
        <v>44383</v>
      </c>
      <c r="G11" s="88">
        <v>44489</v>
      </c>
    </row>
    <row r="12" spans="1:7" x14ac:dyDescent="0.35">
      <c r="A12" s="85" t="s">
        <v>320</v>
      </c>
      <c r="B12" s="84" t="s">
        <v>311</v>
      </c>
      <c r="C12" s="86">
        <v>594126.97</v>
      </c>
      <c r="D12" s="86">
        <v>4689328.78</v>
      </c>
      <c r="E12" s="88">
        <v>44308</v>
      </c>
      <c r="F12" s="88">
        <v>44384</v>
      </c>
      <c r="G12" s="88">
        <v>44477</v>
      </c>
    </row>
    <row r="13" spans="1:7" x14ac:dyDescent="0.35">
      <c r="A13" s="85" t="s">
        <v>321</v>
      </c>
      <c r="B13" s="84" t="s">
        <v>311</v>
      </c>
      <c r="C13" s="86">
        <v>587124.18999999994</v>
      </c>
      <c r="D13" s="86">
        <v>4688072.07</v>
      </c>
      <c r="E13" s="88">
        <v>44308</v>
      </c>
      <c r="F13" s="88">
        <v>44384</v>
      </c>
      <c r="G13" s="88">
        <v>44477</v>
      </c>
    </row>
    <row r="14" spans="1:7" x14ac:dyDescent="0.35">
      <c r="A14" s="85" t="s">
        <v>322</v>
      </c>
      <c r="B14" s="84" t="s">
        <v>311</v>
      </c>
      <c r="C14" s="86">
        <v>582689.17000000004</v>
      </c>
      <c r="D14" s="86">
        <v>4688613.71</v>
      </c>
      <c r="E14" s="88">
        <v>44308</v>
      </c>
      <c r="F14" s="88">
        <v>44384</v>
      </c>
      <c r="G14" s="88">
        <v>44477</v>
      </c>
    </row>
    <row r="15" spans="1:7" x14ac:dyDescent="0.35">
      <c r="A15" s="85" t="s">
        <v>323</v>
      </c>
      <c r="B15" s="84" t="s">
        <v>311</v>
      </c>
      <c r="C15" s="86">
        <v>529492.11</v>
      </c>
      <c r="D15" s="86">
        <v>4654775.63</v>
      </c>
      <c r="E15" s="88">
        <v>44305</v>
      </c>
      <c r="F15" s="88">
        <v>44386</v>
      </c>
      <c r="G15" s="88">
        <v>44484</v>
      </c>
    </row>
    <row r="16" spans="1:7" x14ac:dyDescent="0.35">
      <c r="A16" s="85" t="s">
        <v>324</v>
      </c>
      <c r="B16" s="84" t="s">
        <v>311</v>
      </c>
      <c r="C16" s="86">
        <v>538502.71</v>
      </c>
      <c r="D16" s="86">
        <v>4656342.26</v>
      </c>
      <c r="E16" s="88">
        <v>44306</v>
      </c>
      <c r="F16" s="88">
        <v>44383</v>
      </c>
      <c r="G16" s="88">
        <v>44489</v>
      </c>
    </row>
    <row r="17" spans="1:7" x14ac:dyDescent="0.35">
      <c r="A17" s="85" t="s">
        <v>325</v>
      </c>
      <c r="B17" s="84" t="s">
        <v>311</v>
      </c>
      <c r="C17" s="86">
        <v>519904.21</v>
      </c>
      <c r="D17" s="86">
        <v>4641461.55</v>
      </c>
      <c r="E17" s="88">
        <v>44306</v>
      </c>
      <c r="F17" s="88">
        <v>44383</v>
      </c>
      <c r="G17" s="88">
        <v>44489</v>
      </c>
    </row>
    <row r="18" spans="1:7" x14ac:dyDescent="0.35">
      <c r="A18" s="85" t="s">
        <v>326</v>
      </c>
      <c r="B18" s="84" t="s">
        <v>311</v>
      </c>
      <c r="C18" s="86">
        <v>513889.78</v>
      </c>
      <c r="D18" s="86">
        <v>4635948.32</v>
      </c>
      <c r="E18" s="88">
        <v>44306</v>
      </c>
      <c r="F18" s="88">
        <v>44383</v>
      </c>
      <c r="G18" s="88">
        <v>44489</v>
      </c>
    </row>
    <row r="19" spans="1:7" x14ac:dyDescent="0.35">
      <c r="A19" s="85" t="s">
        <v>327</v>
      </c>
      <c r="B19" s="84" t="s">
        <v>315</v>
      </c>
      <c r="C19" s="86">
        <v>512810.13</v>
      </c>
      <c r="D19" s="86">
        <v>4677223.2300000004</v>
      </c>
      <c r="E19" s="88">
        <v>44313</v>
      </c>
      <c r="F19" s="88">
        <v>44391</v>
      </c>
      <c r="G19" s="88">
        <v>44483</v>
      </c>
    </row>
    <row r="20" spans="1:7" x14ac:dyDescent="0.35">
      <c r="A20" s="85" t="s">
        <v>328</v>
      </c>
      <c r="B20" s="84" t="s">
        <v>315</v>
      </c>
      <c r="C20" s="86">
        <v>516827.22</v>
      </c>
      <c r="D20" s="86">
        <v>4676926.4800000004</v>
      </c>
      <c r="E20" s="88">
        <v>44313</v>
      </c>
      <c r="F20" s="88">
        <v>44391</v>
      </c>
      <c r="G20" s="88">
        <v>44483</v>
      </c>
    </row>
    <row r="21" spans="1:7" x14ac:dyDescent="0.35">
      <c r="A21" s="85" t="s">
        <v>423</v>
      </c>
      <c r="B21" s="84" t="s">
        <v>315</v>
      </c>
      <c r="C21" s="84">
        <v>528531.27</v>
      </c>
      <c r="D21" s="84">
        <v>4682275.2699999996</v>
      </c>
      <c r="E21" s="88">
        <v>44313</v>
      </c>
      <c r="F21" s="88">
        <v>44391</v>
      </c>
      <c r="G21" s="88">
        <v>44483</v>
      </c>
    </row>
    <row r="22" spans="1:7" x14ac:dyDescent="0.35">
      <c r="A22" s="85" t="s">
        <v>329</v>
      </c>
      <c r="B22" s="84" t="s">
        <v>315</v>
      </c>
      <c r="C22" s="86">
        <v>521445.12</v>
      </c>
      <c r="D22" s="86">
        <v>4675618.12</v>
      </c>
      <c r="E22" s="88">
        <v>44313</v>
      </c>
      <c r="F22" s="88">
        <v>44391</v>
      </c>
      <c r="G22" s="88">
        <v>44483</v>
      </c>
    </row>
    <row r="23" spans="1:7" x14ac:dyDescent="0.35">
      <c r="A23" s="85" t="s">
        <v>330</v>
      </c>
      <c r="B23" s="84" t="s">
        <v>311</v>
      </c>
      <c r="C23" s="86">
        <v>519381.34</v>
      </c>
      <c r="D23" s="86">
        <v>4672184.12</v>
      </c>
      <c r="E23" s="88">
        <v>44313</v>
      </c>
      <c r="F23" s="88">
        <v>44391</v>
      </c>
      <c r="G23" s="88">
        <v>44483</v>
      </c>
    </row>
    <row r="24" spans="1:7" ht="15" thickBot="1" x14ac:dyDescent="0.4">
      <c r="A24" s="80" t="s">
        <v>424</v>
      </c>
      <c r="B24" s="81" t="s">
        <v>315</v>
      </c>
      <c r="C24" s="81">
        <v>517077.33</v>
      </c>
      <c r="D24" s="81">
        <v>4674955.1100000003</v>
      </c>
      <c r="E24" s="89">
        <v>44313</v>
      </c>
      <c r="F24" s="89">
        <v>44391</v>
      </c>
      <c r="G24" s="89">
        <v>44483</v>
      </c>
    </row>
    <row r="25" spans="1:7" ht="70.5" customHeight="1" thickBot="1" x14ac:dyDescent="0.4">
      <c r="A25" s="82"/>
      <c r="B25" s="83" t="s">
        <v>307</v>
      </c>
      <c r="C25" s="121" t="s">
        <v>331</v>
      </c>
      <c r="D25" s="122"/>
      <c r="E25" s="78" t="s">
        <v>345</v>
      </c>
      <c r="F25" s="78" t="s">
        <v>346</v>
      </c>
      <c r="G25" s="79" t="s">
        <v>347</v>
      </c>
    </row>
    <row r="26" spans="1:7" ht="26" x14ac:dyDescent="0.35">
      <c r="A26" s="90" t="s">
        <v>333</v>
      </c>
      <c r="B26" s="91" t="s">
        <v>332</v>
      </c>
      <c r="C26" s="123">
        <v>7000</v>
      </c>
      <c r="D26" s="123"/>
      <c r="E26" s="92">
        <v>44307</v>
      </c>
      <c r="F26" s="93">
        <v>44383</v>
      </c>
      <c r="G26" s="94">
        <v>44476</v>
      </c>
    </row>
    <row r="27" spans="1:7" ht="26" x14ac:dyDescent="0.35">
      <c r="A27" s="95" t="s">
        <v>334</v>
      </c>
      <c r="B27" s="96" t="s">
        <v>332</v>
      </c>
      <c r="C27" s="120">
        <v>150000</v>
      </c>
      <c r="D27" s="120"/>
      <c r="E27" s="97">
        <v>44307</v>
      </c>
      <c r="F27" s="97">
        <v>44383</v>
      </c>
      <c r="G27" s="98">
        <v>44476</v>
      </c>
    </row>
    <row r="28" spans="1:7" ht="26" x14ac:dyDescent="0.35">
      <c r="A28" s="95" t="s">
        <v>335</v>
      </c>
      <c r="B28" s="96" t="s">
        <v>332</v>
      </c>
      <c r="C28" s="120">
        <v>25000</v>
      </c>
      <c r="D28" s="120"/>
      <c r="E28" s="97">
        <v>44304</v>
      </c>
      <c r="F28" s="97">
        <v>44385</v>
      </c>
      <c r="G28" s="98">
        <v>44483</v>
      </c>
    </row>
    <row r="29" spans="1:7" ht="26" x14ac:dyDescent="0.35">
      <c r="A29" s="85" t="s">
        <v>336</v>
      </c>
      <c r="B29" s="96" t="s">
        <v>332</v>
      </c>
      <c r="C29" s="120">
        <v>17200</v>
      </c>
      <c r="D29" s="120"/>
      <c r="E29" s="97" t="s">
        <v>378</v>
      </c>
      <c r="F29" s="97">
        <v>44386</v>
      </c>
      <c r="G29" s="98">
        <v>44491</v>
      </c>
    </row>
    <row r="30" spans="1:7" ht="26" x14ac:dyDescent="0.35">
      <c r="A30" s="85" t="s">
        <v>337</v>
      </c>
      <c r="B30" s="96" t="s">
        <v>332</v>
      </c>
      <c r="C30" s="120">
        <v>27000</v>
      </c>
      <c r="D30" s="120"/>
      <c r="E30" s="97">
        <v>44314</v>
      </c>
      <c r="F30" s="97">
        <v>44386</v>
      </c>
      <c r="G30" s="98">
        <v>44491</v>
      </c>
    </row>
    <row r="31" spans="1:7" ht="26" x14ac:dyDescent="0.35">
      <c r="A31" s="85" t="s">
        <v>338</v>
      </c>
      <c r="B31" s="96" t="s">
        <v>332</v>
      </c>
      <c r="C31" s="124">
        <v>80000</v>
      </c>
      <c r="D31" s="125"/>
      <c r="E31" s="97">
        <v>44314</v>
      </c>
      <c r="F31" s="97">
        <v>44386</v>
      </c>
      <c r="G31" s="98">
        <v>44491</v>
      </c>
    </row>
    <row r="32" spans="1:7" ht="26" x14ac:dyDescent="0.35">
      <c r="A32" s="95" t="s">
        <v>339</v>
      </c>
      <c r="B32" s="96" t="s">
        <v>348</v>
      </c>
      <c r="C32" s="120">
        <v>7000</v>
      </c>
      <c r="D32" s="120"/>
      <c r="E32" s="97">
        <v>44306</v>
      </c>
      <c r="F32" s="97">
        <v>44382</v>
      </c>
      <c r="G32" s="98">
        <v>44475</v>
      </c>
    </row>
    <row r="33" spans="1:7" ht="26" x14ac:dyDescent="0.35">
      <c r="A33" s="95" t="s">
        <v>340</v>
      </c>
      <c r="B33" s="96" t="s">
        <v>348</v>
      </c>
      <c r="C33" s="120">
        <v>150000</v>
      </c>
      <c r="D33" s="120"/>
      <c r="E33" s="97">
        <v>44306</v>
      </c>
      <c r="F33" s="97">
        <v>44382</v>
      </c>
      <c r="G33" s="98">
        <v>44475</v>
      </c>
    </row>
    <row r="34" spans="1:7" ht="26" x14ac:dyDescent="0.35">
      <c r="A34" s="95" t="s">
        <v>341</v>
      </c>
      <c r="B34" s="96" t="s">
        <v>348</v>
      </c>
      <c r="C34" s="120">
        <v>25000</v>
      </c>
      <c r="D34" s="120"/>
      <c r="E34" s="97">
        <v>44303</v>
      </c>
      <c r="F34" s="97">
        <v>44384</v>
      </c>
      <c r="G34" s="98">
        <v>44482</v>
      </c>
    </row>
    <row r="35" spans="1:7" ht="26" x14ac:dyDescent="0.35">
      <c r="A35" s="85" t="s">
        <v>342</v>
      </c>
      <c r="B35" s="96" t="s">
        <v>348</v>
      </c>
      <c r="C35" s="120">
        <v>17200</v>
      </c>
      <c r="D35" s="120"/>
      <c r="E35" s="97" t="s">
        <v>378</v>
      </c>
      <c r="F35" s="97">
        <v>44385</v>
      </c>
      <c r="G35" s="98">
        <v>44490</v>
      </c>
    </row>
    <row r="36" spans="1:7" ht="26" x14ac:dyDescent="0.35">
      <c r="A36" s="85" t="s">
        <v>343</v>
      </c>
      <c r="B36" s="96" t="s">
        <v>348</v>
      </c>
      <c r="C36" s="120">
        <v>27000</v>
      </c>
      <c r="D36" s="120"/>
      <c r="E36" s="97">
        <v>44313</v>
      </c>
      <c r="F36" s="97">
        <v>44385</v>
      </c>
      <c r="G36" s="98">
        <v>44490</v>
      </c>
    </row>
    <row r="37" spans="1:7" ht="26.5" thickBot="1" x14ac:dyDescent="0.4">
      <c r="A37" s="80" t="s">
        <v>344</v>
      </c>
      <c r="B37" s="99" t="s">
        <v>348</v>
      </c>
      <c r="C37" s="126">
        <v>80000</v>
      </c>
      <c r="D37" s="127"/>
      <c r="E37" s="100">
        <v>44313</v>
      </c>
      <c r="F37" s="100">
        <v>44385</v>
      </c>
      <c r="G37" s="101">
        <v>44490</v>
      </c>
    </row>
    <row r="39" spans="1:7" x14ac:dyDescent="0.35">
      <c r="A39" s="2" t="s">
        <v>379</v>
      </c>
    </row>
  </sheetData>
  <mergeCells count="13">
    <mergeCell ref="C35:D35"/>
    <mergeCell ref="C36:D36"/>
    <mergeCell ref="C31:D31"/>
    <mergeCell ref="C37:D37"/>
    <mergeCell ref="C32:D32"/>
    <mergeCell ref="C33:D33"/>
    <mergeCell ref="C34:D34"/>
    <mergeCell ref="C28:D28"/>
    <mergeCell ref="C29:D29"/>
    <mergeCell ref="C30:D30"/>
    <mergeCell ref="C25:D25"/>
    <mergeCell ref="C27:D27"/>
    <mergeCell ref="C26:D2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D40E6-7B82-474D-AD9F-9C3619FE8651}">
  <sheetPr>
    <pageSetUpPr fitToPage="1"/>
  </sheetPr>
  <dimension ref="A1:H55"/>
  <sheetViews>
    <sheetView topLeftCell="A21" workbookViewId="0">
      <selection activeCell="I29" sqref="I29"/>
    </sheetView>
  </sheetViews>
  <sheetFormatPr baseColWidth="10" defaultRowHeight="14.5" x14ac:dyDescent="0.35"/>
  <cols>
    <col min="1" max="1" width="27.81640625" style="1" bestFit="1" customWidth="1"/>
    <col min="4" max="5" width="11.81640625" bestFit="1" customWidth="1"/>
    <col min="6" max="6" width="7.1796875" bestFit="1" customWidth="1"/>
    <col min="7" max="7" width="9.81640625" customWidth="1"/>
    <col min="8" max="8" width="29.26953125" customWidth="1"/>
  </cols>
  <sheetData>
    <row r="1" spans="1:8" x14ac:dyDescent="0.35">
      <c r="A1" s="1" t="s">
        <v>504</v>
      </c>
    </row>
    <row r="2" spans="1:8" ht="15" thickBot="1" x14ac:dyDescent="0.4"/>
    <row r="3" spans="1:8" x14ac:dyDescent="0.35">
      <c r="A3" s="75" t="s">
        <v>304</v>
      </c>
      <c r="B3" s="30" t="s">
        <v>305</v>
      </c>
      <c r="C3" s="31" t="s">
        <v>156</v>
      </c>
      <c r="D3" s="31" t="s">
        <v>150</v>
      </c>
      <c r="E3" s="31" t="s">
        <v>151</v>
      </c>
      <c r="F3" s="30" t="s">
        <v>152</v>
      </c>
      <c r="G3" s="31" t="s">
        <v>155</v>
      </c>
      <c r="H3" s="74" t="s">
        <v>483</v>
      </c>
    </row>
    <row r="4" spans="1:8" x14ac:dyDescent="0.35">
      <c r="A4" s="76" t="s">
        <v>361</v>
      </c>
      <c r="B4" s="28">
        <v>9.3000000000000007</v>
      </c>
      <c r="C4" s="28" t="s">
        <v>153</v>
      </c>
      <c r="D4" s="28" t="s">
        <v>157</v>
      </c>
      <c r="E4" s="28" t="s">
        <v>158</v>
      </c>
      <c r="F4" s="28">
        <v>25</v>
      </c>
      <c r="G4" s="28">
        <v>25</v>
      </c>
      <c r="H4" s="28" t="s">
        <v>260</v>
      </c>
    </row>
    <row r="5" spans="1:8" x14ac:dyDescent="0.35">
      <c r="A5" s="76" t="s">
        <v>362</v>
      </c>
      <c r="B5" s="28">
        <v>9.8000000000000007</v>
      </c>
      <c r="C5" s="28" t="s">
        <v>153</v>
      </c>
      <c r="D5" s="28" t="s">
        <v>159</v>
      </c>
      <c r="E5" s="28" t="s">
        <v>160</v>
      </c>
      <c r="F5" s="28">
        <v>25</v>
      </c>
      <c r="G5" s="28">
        <v>21</v>
      </c>
      <c r="H5" s="28" t="s">
        <v>260</v>
      </c>
    </row>
    <row r="6" spans="1:8" x14ac:dyDescent="0.35">
      <c r="A6" s="76" t="s">
        <v>5</v>
      </c>
      <c r="B6" s="28">
        <v>12.7</v>
      </c>
      <c r="C6" s="28" t="s">
        <v>154</v>
      </c>
      <c r="D6" s="28" t="s">
        <v>161</v>
      </c>
      <c r="E6" s="28" t="s">
        <v>162</v>
      </c>
      <c r="F6" s="28">
        <v>28</v>
      </c>
      <c r="G6" s="28">
        <v>40</v>
      </c>
      <c r="H6" s="28" t="s">
        <v>261</v>
      </c>
    </row>
    <row r="7" spans="1:8" x14ac:dyDescent="0.35">
      <c r="A7" s="76" t="s">
        <v>8</v>
      </c>
      <c r="B7" s="28">
        <v>11.3</v>
      </c>
      <c r="C7" s="28" t="s">
        <v>154</v>
      </c>
      <c r="D7" s="28" t="s">
        <v>163</v>
      </c>
      <c r="E7" s="28" t="s">
        <v>164</v>
      </c>
      <c r="F7" s="28">
        <v>13</v>
      </c>
      <c r="G7" s="28">
        <v>33</v>
      </c>
      <c r="H7" s="28" t="s">
        <v>277</v>
      </c>
    </row>
    <row r="8" spans="1:8" x14ac:dyDescent="0.35">
      <c r="A8" s="76" t="s">
        <v>11</v>
      </c>
      <c r="B8" s="28">
        <v>1.8</v>
      </c>
      <c r="C8" s="28" t="s">
        <v>153</v>
      </c>
      <c r="D8" s="28" t="s">
        <v>165</v>
      </c>
      <c r="E8" s="28" t="s">
        <v>166</v>
      </c>
      <c r="F8" s="28">
        <v>13</v>
      </c>
      <c r="G8" s="28">
        <v>25</v>
      </c>
      <c r="H8" s="28" t="s">
        <v>262</v>
      </c>
    </row>
    <row r="9" spans="1:8" x14ac:dyDescent="0.35">
      <c r="A9" s="76" t="s">
        <v>14</v>
      </c>
      <c r="B9" s="28">
        <v>1.9</v>
      </c>
      <c r="C9" s="28" t="s">
        <v>153</v>
      </c>
      <c r="D9" s="28" t="s">
        <v>167</v>
      </c>
      <c r="E9" s="28" t="s">
        <v>168</v>
      </c>
      <c r="F9" s="28">
        <v>29</v>
      </c>
      <c r="G9" s="28">
        <v>13</v>
      </c>
      <c r="H9" s="28" t="s">
        <v>262</v>
      </c>
    </row>
    <row r="10" spans="1:8" x14ac:dyDescent="0.35">
      <c r="A10" s="76" t="s">
        <v>17</v>
      </c>
      <c r="B10" s="28">
        <v>10.9</v>
      </c>
      <c r="C10" s="28" t="s">
        <v>153</v>
      </c>
      <c r="D10" s="28" t="s">
        <v>169</v>
      </c>
      <c r="E10" s="28" t="s">
        <v>170</v>
      </c>
      <c r="F10" s="28">
        <v>20</v>
      </c>
      <c r="G10" s="28">
        <v>52</v>
      </c>
      <c r="H10" s="28" t="s">
        <v>263</v>
      </c>
    </row>
    <row r="11" spans="1:8" x14ac:dyDescent="0.35">
      <c r="A11" s="76" t="s">
        <v>20</v>
      </c>
      <c r="B11" s="28">
        <v>8.3000000000000007</v>
      </c>
      <c r="C11" s="28" t="s">
        <v>153</v>
      </c>
      <c r="D11" s="28" t="s">
        <v>171</v>
      </c>
      <c r="E11" s="28" t="s">
        <v>172</v>
      </c>
      <c r="F11" s="28">
        <v>29</v>
      </c>
      <c r="G11" s="28">
        <v>49</v>
      </c>
      <c r="H11" s="28" t="s">
        <v>263</v>
      </c>
    </row>
    <row r="12" spans="1:8" x14ac:dyDescent="0.35">
      <c r="A12" s="76" t="s">
        <v>23</v>
      </c>
      <c r="B12" s="28">
        <v>7.8</v>
      </c>
      <c r="C12" s="28" t="s">
        <v>153</v>
      </c>
      <c r="D12" s="28" t="s">
        <v>173</v>
      </c>
      <c r="E12" s="28" t="s">
        <v>174</v>
      </c>
      <c r="F12" s="28">
        <v>25</v>
      </c>
      <c r="G12" s="28">
        <v>25</v>
      </c>
      <c r="H12" s="28" t="s">
        <v>264</v>
      </c>
    </row>
    <row r="13" spans="1:8" x14ac:dyDescent="0.35">
      <c r="A13" s="76" t="s">
        <v>26</v>
      </c>
      <c r="B13" s="28">
        <v>6.6</v>
      </c>
      <c r="C13" s="28" t="s">
        <v>153</v>
      </c>
      <c r="D13" s="28" t="s">
        <v>175</v>
      </c>
      <c r="E13" s="28" t="s">
        <v>176</v>
      </c>
      <c r="F13" s="28">
        <v>32</v>
      </c>
      <c r="G13" s="28">
        <v>40</v>
      </c>
      <c r="H13" s="28" t="s">
        <v>265</v>
      </c>
    </row>
    <row r="14" spans="1:8" x14ac:dyDescent="0.35">
      <c r="A14" s="76" t="s">
        <v>29</v>
      </c>
      <c r="B14" s="28">
        <v>11.2</v>
      </c>
      <c r="C14" s="28" t="s">
        <v>153</v>
      </c>
      <c r="D14" s="28" t="s">
        <v>177</v>
      </c>
      <c r="E14" s="28" t="s">
        <v>178</v>
      </c>
      <c r="F14" s="28">
        <v>45</v>
      </c>
      <c r="G14" s="28">
        <v>33</v>
      </c>
      <c r="H14" s="28" t="s">
        <v>265</v>
      </c>
    </row>
    <row r="15" spans="1:8" x14ac:dyDescent="0.35">
      <c r="A15" s="76" t="s">
        <v>32</v>
      </c>
      <c r="B15" s="28">
        <v>7.9</v>
      </c>
      <c r="C15" s="28" t="s">
        <v>154</v>
      </c>
      <c r="D15" s="28" t="s">
        <v>179</v>
      </c>
      <c r="E15" s="28" t="s">
        <v>180</v>
      </c>
      <c r="F15" s="28">
        <v>16</v>
      </c>
      <c r="G15" s="28">
        <v>48</v>
      </c>
      <c r="H15" s="28" t="s">
        <v>260</v>
      </c>
    </row>
    <row r="16" spans="1:8" x14ac:dyDescent="0.35">
      <c r="A16" s="76" t="s">
        <v>484</v>
      </c>
      <c r="B16" s="28">
        <v>7.9</v>
      </c>
      <c r="C16" s="28" t="s">
        <v>154</v>
      </c>
      <c r="D16" s="28" t="s">
        <v>181</v>
      </c>
      <c r="E16" s="28" t="s">
        <v>182</v>
      </c>
      <c r="F16" s="28">
        <v>29</v>
      </c>
      <c r="G16" s="28">
        <v>37</v>
      </c>
      <c r="H16" s="28" t="s">
        <v>266</v>
      </c>
    </row>
    <row r="17" spans="1:8" x14ac:dyDescent="0.35">
      <c r="A17" s="76" t="s">
        <v>37</v>
      </c>
      <c r="B17" s="28">
        <v>1.7</v>
      </c>
      <c r="C17" s="28" t="s">
        <v>153</v>
      </c>
      <c r="D17" s="28" t="s">
        <v>183</v>
      </c>
      <c r="E17" s="28" t="s">
        <v>184</v>
      </c>
      <c r="F17" s="28">
        <v>22</v>
      </c>
      <c r="G17" s="28">
        <v>30</v>
      </c>
      <c r="H17" s="28" t="s">
        <v>278</v>
      </c>
    </row>
    <row r="18" spans="1:8" x14ac:dyDescent="0.35">
      <c r="A18" s="76" t="s">
        <v>40</v>
      </c>
      <c r="B18" s="28">
        <v>7.2</v>
      </c>
      <c r="C18" s="28" t="s">
        <v>153</v>
      </c>
      <c r="D18" s="28" t="s">
        <v>185</v>
      </c>
      <c r="E18" s="28" t="s">
        <v>186</v>
      </c>
      <c r="F18" s="28">
        <v>32</v>
      </c>
      <c r="G18" s="28">
        <v>20</v>
      </c>
      <c r="H18" s="28" t="s">
        <v>265</v>
      </c>
    </row>
    <row r="19" spans="1:8" x14ac:dyDescent="0.35">
      <c r="A19" s="76" t="s">
        <v>485</v>
      </c>
      <c r="B19" s="28">
        <v>6.6</v>
      </c>
      <c r="C19" s="28" t="s">
        <v>153</v>
      </c>
      <c r="D19" s="28" t="s">
        <v>187</v>
      </c>
      <c r="E19" s="28" t="s">
        <v>188</v>
      </c>
      <c r="F19" s="28">
        <v>16</v>
      </c>
      <c r="G19" s="28">
        <v>32</v>
      </c>
      <c r="H19" s="28" t="s">
        <v>267</v>
      </c>
    </row>
    <row r="20" spans="1:8" x14ac:dyDescent="0.35">
      <c r="A20" s="76" t="s">
        <v>45</v>
      </c>
      <c r="B20" s="28">
        <v>15.5</v>
      </c>
      <c r="C20" s="28" t="s">
        <v>154</v>
      </c>
      <c r="D20" s="28" t="s">
        <v>189</v>
      </c>
      <c r="E20" s="28" t="s">
        <v>190</v>
      </c>
      <c r="F20" s="28">
        <v>10</v>
      </c>
      <c r="G20" s="28">
        <v>15</v>
      </c>
      <c r="H20" s="28" t="s">
        <v>265</v>
      </c>
    </row>
    <row r="21" spans="1:8" x14ac:dyDescent="0.35">
      <c r="A21" s="76" t="s">
        <v>353</v>
      </c>
      <c r="B21" s="28">
        <v>13.5</v>
      </c>
      <c r="C21" s="28" t="s">
        <v>154</v>
      </c>
      <c r="D21" s="28" t="s">
        <v>191</v>
      </c>
      <c r="E21" s="28" t="s">
        <v>192</v>
      </c>
      <c r="F21" s="28">
        <v>25</v>
      </c>
      <c r="G21" s="28">
        <v>40</v>
      </c>
      <c r="H21" s="28" t="s">
        <v>268</v>
      </c>
    </row>
    <row r="22" spans="1:8" x14ac:dyDescent="0.35">
      <c r="A22" s="76" t="s">
        <v>51</v>
      </c>
      <c r="B22" s="28">
        <v>7.5</v>
      </c>
      <c r="C22" s="28" t="s">
        <v>153</v>
      </c>
      <c r="D22" s="28" t="s">
        <v>193</v>
      </c>
      <c r="E22" s="28" t="s">
        <v>194</v>
      </c>
      <c r="F22" s="28">
        <v>20</v>
      </c>
      <c r="G22" s="28">
        <v>20</v>
      </c>
      <c r="H22" s="28" t="s">
        <v>269</v>
      </c>
    </row>
    <row r="23" spans="1:8" x14ac:dyDescent="0.35">
      <c r="A23" s="76" t="s">
        <v>374</v>
      </c>
      <c r="B23" s="28">
        <v>1.3</v>
      </c>
      <c r="C23" s="28" t="s">
        <v>153</v>
      </c>
      <c r="D23" s="28" t="s">
        <v>195</v>
      </c>
      <c r="E23" s="28" t="s">
        <v>196</v>
      </c>
      <c r="F23" s="28">
        <v>17</v>
      </c>
      <c r="G23" s="28">
        <v>17</v>
      </c>
      <c r="H23" s="28" t="s">
        <v>482</v>
      </c>
    </row>
    <row r="24" spans="1:8" x14ac:dyDescent="0.35">
      <c r="A24" s="76" t="s">
        <v>56</v>
      </c>
      <c r="B24" s="28">
        <v>8.5</v>
      </c>
      <c r="C24" s="28" t="s">
        <v>154</v>
      </c>
      <c r="D24" s="28" t="s">
        <v>197</v>
      </c>
      <c r="E24" s="28" t="s">
        <v>198</v>
      </c>
      <c r="F24" s="28">
        <v>28</v>
      </c>
      <c r="G24" s="28">
        <v>12</v>
      </c>
      <c r="H24" s="28" t="s">
        <v>269</v>
      </c>
    </row>
    <row r="25" spans="1:8" x14ac:dyDescent="0.35">
      <c r="A25" s="76" t="s">
        <v>59</v>
      </c>
      <c r="B25" s="28">
        <v>8.3000000000000007</v>
      </c>
      <c r="C25" s="28" t="s">
        <v>153</v>
      </c>
      <c r="D25" s="28" t="s">
        <v>199</v>
      </c>
      <c r="E25" s="28" t="s">
        <v>200</v>
      </c>
      <c r="F25" s="28">
        <v>28</v>
      </c>
      <c r="G25" s="28">
        <v>32</v>
      </c>
      <c r="H25" s="28" t="s">
        <v>270</v>
      </c>
    </row>
    <row r="26" spans="1:8" x14ac:dyDescent="0.35">
      <c r="A26" s="76" t="s">
        <v>62</v>
      </c>
      <c r="B26" s="28">
        <v>15.1</v>
      </c>
      <c r="C26" s="28" t="s">
        <v>153</v>
      </c>
      <c r="D26" s="28" t="s">
        <v>201</v>
      </c>
      <c r="E26" s="28" t="s">
        <v>202</v>
      </c>
      <c r="F26" s="28">
        <v>16</v>
      </c>
      <c r="G26" s="28">
        <v>52</v>
      </c>
      <c r="H26" s="28" t="s">
        <v>269</v>
      </c>
    </row>
    <row r="27" spans="1:8" x14ac:dyDescent="0.35">
      <c r="A27" s="76" t="s">
        <v>65</v>
      </c>
      <c r="B27" s="28">
        <v>12.6</v>
      </c>
      <c r="C27" s="28" t="s">
        <v>153</v>
      </c>
      <c r="D27" s="28" t="s">
        <v>203</v>
      </c>
      <c r="E27" s="28" t="s">
        <v>204</v>
      </c>
      <c r="F27" s="28">
        <v>29</v>
      </c>
      <c r="G27" s="28">
        <v>53</v>
      </c>
      <c r="H27" s="28" t="s">
        <v>260</v>
      </c>
    </row>
    <row r="28" spans="1:8" x14ac:dyDescent="0.35">
      <c r="A28" s="76" t="s">
        <v>68</v>
      </c>
      <c r="B28" s="28">
        <v>8.6999999999999993</v>
      </c>
      <c r="C28" s="28" t="s">
        <v>153</v>
      </c>
      <c r="D28" s="28" t="s">
        <v>205</v>
      </c>
      <c r="E28" s="28" t="s">
        <v>206</v>
      </c>
      <c r="F28" s="28">
        <v>60</v>
      </c>
      <c r="G28" s="28">
        <v>37</v>
      </c>
      <c r="H28" s="28" t="s">
        <v>271</v>
      </c>
    </row>
    <row r="29" spans="1:8" x14ac:dyDescent="0.35">
      <c r="A29" s="76" t="s">
        <v>71</v>
      </c>
      <c r="B29" s="28">
        <v>8.6</v>
      </c>
      <c r="C29" s="28" t="s">
        <v>153</v>
      </c>
      <c r="D29" s="28" t="s">
        <v>207</v>
      </c>
      <c r="E29" s="28" t="s">
        <v>208</v>
      </c>
      <c r="F29" s="28">
        <v>10</v>
      </c>
      <c r="G29" s="28">
        <v>15</v>
      </c>
      <c r="H29" s="28" t="s">
        <v>272</v>
      </c>
    </row>
    <row r="30" spans="1:8" x14ac:dyDescent="0.35">
      <c r="A30" s="76" t="s">
        <v>486</v>
      </c>
      <c r="B30" s="28">
        <v>6.4</v>
      </c>
      <c r="C30" s="28" t="s">
        <v>154</v>
      </c>
      <c r="D30" s="28" t="s">
        <v>209</v>
      </c>
      <c r="E30" s="28" t="s">
        <v>210</v>
      </c>
      <c r="F30" s="28">
        <v>21</v>
      </c>
      <c r="G30" s="28">
        <v>13</v>
      </c>
      <c r="H30" s="28" t="s">
        <v>273</v>
      </c>
    </row>
    <row r="31" spans="1:8" x14ac:dyDescent="0.35">
      <c r="A31" s="76" t="s">
        <v>77</v>
      </c>
      <c r="B31" s="28">
        <v>7.8</v>
      </c>
      <c r="C31" s="28" t="s">
        <v>153</v>
      </c>
      <c r="D31" s="28" t="s">
        <v>211</v>
      </c>
      <c r="E31" s="28" t="s">
        <v>212</v>
      </c>
      <c r="F31" s="28">
        <v>8</v>
      </c>
      <c r="G31" s="28">
        <v>24</v>
      </c>
      <c r="H31" s="28" t="s">
        <v>265</v>
      </c>
    </row>
    <row r="32" spans="1:8" x14ac:dyDescent="0.35">
      <c r="A32" s="76" t="s">
        <v>80</v>
      </c>
      <c r="B32" s="28">
        <v>9.8000000000000007</v>
      </c>
      <c r="C32" s="28" t="s">
        <v>153</v>
      </c>
      <c r="D32" s="28" t="s">
        <v>213</v>
      </c>
      <c r="E32" s="28" t="s">
        <v>214</v>
      </c>
      <c r="F32" s="28">
        <v>12</v>
      </c>
      <c r="G32" s="28">
        <v>32</v>
      </c>
      <c r="H32" s="28" t="s">
        <v>271</v>
      </c>
    </row>
    <row r="33" spans="1:8" x14ac:dyDescent="0.35">
      <c r="A33" s="76" t="s">
        <v>83</v>
      </c>
      <c r="B33" s="28">
        <v>9.4</v>
      </c>
      <c r="C33" s="28" t="s">
        <v>153</v>
      </c>
      <c r="D33" s="28" t="s">
        <v>215</v>
      </c>
      <c r="E33" s="28" t="s">
        <v>216</v>
      </c>
      <c r="F33" s="28">
        <v>24</v>
      </c>
      <c r="G33" s="28">
        <v>60</v>
      </c>
      <c r="H33" s="28" t="s">
        <v>271</v>
      </c>
    </row>
    <row r="34" spans="1:8" x14ac:dyDescent="0.35">
      <c r="A34" s="76" t="s">
        <v>86</v>
      </c>
      <c r="B34" s="28">
        <v>13.3</v>
      </c>
      <c r="C34" s="28" t="s">
        <v>154</v>
      </c>
      <c r="D34" s="28" t="s">
        <v>217</v>
      </c>
      <c r="E34" s="28" t="s">
        <v>218</v>
      </c>
      <c r="F34" s="28">
        <v>25</v>
      </c>
      <c r="G34" s="28">
        <v>41</v>
      </c>
      <c r="H34" s="28" t="s">
        <v>261</v>
      </c>
    </row>
    <row r="35" spans="1:8" x14ac:dyDescent="0.35">
      <c r="A35" s="76" t="s">
        <v>354</v>
      </c>
      <c r="B35" s="28">
        <v>8.5</v>
      </c>
      <c r="C35" s="28" t="s">
        <v>153</v>
      </c>
      <c r="D35" s="28" t="s">
        <v>219</v>
      </c>
      <c r="E35" s="28" t="s">
        <v>220</v>
      </c>
      <c r="F35" s="28">
        <v>17</v>
      </c>
      <c r="G35" s="28">
        <v>13</v>
      </c>
      <c r="H35" s="28" t="s">
        <v>271</v>
      </c>
    </row>
    <row r="36" spans="1:8" x14ac:dyDescent="0.35">
      <c r="A36" s="76" t="s">
        <v>375</v>
      </c>
      <c r="B36" s="28">
        <v>8.3000000000000007</v>
      </c>
      <c r="C36" s="28" t="s">
        <v>153</v>
      </c>
      <c r="D36" s="28" t="s">
        <v>221</v>
      </c>
      <c r="E36" s="28" t="s">
        <v>222</v>
      </c>
      <c r="F36" s="28">
        <v>21</v>
      </c>
      <c r="G36" s="28">
        <v>21</v>
      </c>
      <c r="H36" s="28" t="s">
        <v>269</v>
      </c>
    </row>
    <row r="37" spans="1:8" ht="15" x14ac:dyDescent="0.35">
      <c r="A37" s="76" t="s">
        <v>355</v>
      </c>
      <c r="B37" s="28">
        <v>12</v>
      </c>
      <c r="C37" s="28" t="s">
        <v>154</v>
      </c>
      <c r="D37" s="28" t="s">
        <v>223</v>
      </c>
      <c r="E37" s="29"/>
      <c r="F37" s="28">
        <v>5</v>
      </c>
      <c r="G37" s="29"/>
      <c r="H37" s="28" t="s">
        <v>274</v>
      </c>
    </row>
    <row r="38" spans="1:8" x14ac:dyDescent="0.35">
      <c r="A38" s="76" t="s">
        <v>488</v>
      </c>
      <c r="B38" s="28">
        <v>12.3</v>
      </c>
      <c r="C38" s="28" t="s">
        <v>154</v>
      </c>
      <c r="D38" s="28" t="s">
        <v>224</v>
      </c>
      <c r="E38" s="28" t="s">
        <v>225</v>
      </c>
      <c r="F38" s="28">
        <v>41</v>
      </c>
      <c r="G38" s="28">
        <v>33</v>
      </c>
      <c r="H38" s="28" t="s">
        <v>261</v>
      </c>
    </row>
    <row r="39" spans="1:8" x14ac:dyDescent="0.35">
      <c r="A39" s="76" t="s">
        <v>356</v>
      </c>
      <c r="B39" s="28">
        <v>12.8</v>
      </c>
      <c r="C39" s="28" t="s">
        <v>154</v>
      </c>
      <c r="D39" s="28" t="s">
        <v>226</v>
      </c>
      <c r="E39" s="28" t="s">
        <v>227</v>
      </c>
      <c r="F39" s="28">
        <v>8</v>
      </c>
      <c r="G39" s="28">
        <v>20</v>
      </c>
      <c r="H39" s="28" t="s">
        <v>275</v>
      </c>
    </row>
    <row r="40" spans="1:8" x14ac:dyDescent="0.35">
      <c r="A40" s="76" t="s">
        <v>357</v>
      </c>
      <c r="B40" s="28">
        <v>12.6</v>
      </c>
      <c r="C40" s="28" t="s">
        <v>154</v>
      </c>
      <c r="D40" s="28" t="s">
        <v>228</v>
      </c>
      <c r="E40" s="28" t="s">
        <v>229</v>
      </c>
      <c r="F40" s="28">
        <v>5</v>
      </c>
      <c r="G40" s="28">
        <v>21</v>
      </c>
      <c r="H40" s="28" t="s">
        <v>276</v>
      </c>
    </row>
    <row r="41" spans="1:8" x14ac:dyDescent="0.35">
      <c r="A41" s="76" t="s">
        <v>489</v>
      </c>
      <c r="B41" s="28">
        <v>11.3</v>
      </c>
      <c r="C41" s="28" t="s">
        <v>154</v>
      </c>
      <c r="D41" s="28" t="s">
        <v>230</v>
      </c>
      <c r="E41" s="28" t="s">
        <v>231</v>
      </c>
      <c r="F41" s="28">
        <v>20</v>
      </c>
      <c r="G41" s="28">
        <v>20</v>
      </c>
      <c r="H41" s="28" t="s">
        <v>261</v>
      </c>
    </row>
    <row r="42" spans="1:8" x14ac:dyDescent="0.35">
      <c r="A42" s="76" t="s">
        <v>490</v>
      </c>
      <c r="B42" s="28">
        <v>13</v>
      </c>
      <c r="C42" s="28" t="s">
        <v>154</v>
      </c>
      <c r="D42" s="28" t="s">
        <v>232</v>
      </c>
      <c r="E42" s="28" t="s">
        <v>233</v>
      </c>
      <c r="F42" s="28">
        <v>9</v>
      </c>
      <c r="G42" s="28">
        <v>17</v>
      </c>
      <c r="H42" s="28" t="s">
        <v>275</v>
      </c>
    </row>
    <row r="43" spans="1:8" x14ac:dyDescent="0.35">
      <c r="A43" s="76" t="s">
        <v>358</v>
      </c>
      <c r="B43" s="28">
        <v>12.9</v>
      </c>
      <c r="C43" s="28" t="s">
        <v>154</v>
      </c>
      <c r="D43" s="28" t="s">
        <v>234</v>
      </c>
      <c r="E43" s="28" t="s">
        <v>235</v>
      </c>
      <c r="F43" s="28">
        <v>5</v>
      </c>
      <c r="G43" s="28">
        <v>17</v>
      </c>
      <c r="H43" s="28" t="s">
        <v>268</v>
      </c>
    </row>
    <row r="44" spans="1:8" x14ac:dyDescent="0.35">
      <c r="A44" s="76" t="s">
        <v>359</v>
      </c>
      <c r="B44" s="28">
        <v>12.7</v>
      </c>
      <c r="C44" s="28" t="s">
        <v>154</v>
      </c>
      <c r="D44" s="28" t="s">
        <v>236</v>
      </c>
      <c r="E44" s="28" t="s">
        <v>237</v>
      </c>
      <c r="F44" s="28">
        <v>60</v>
      </c>
      <c r="G44" s="28">
        <v>49</v>
      </c>
      <c r="H44" s="28" t="s">
        <v>261</v>
      </c>
    </row>
    <row r="45" spans="1:8" ht="15" x14ac:dyDescent="0.35">
      <c r="A45" s="76" t="s">
        <v>487</v>
      </c>
      <c r="B45" s="28">
        <v>12.3</v>
      </c>
      <c r="C45" s="28" t="s">
        <v>154</v>
      </c>
      <c r="D45" s="28" t="s">
        <v>238</v>
      </c>
      <c r="E45" s="29"/>
      <c r="F45" s="28">
        <v>4</v>
      </c>
      <c r="G45" s="29"/>
      <c r="H45" s="28" t="s">
        <v>275</v>
      </c>
    </row>
    <row r="46" spans="1:8" x14ac:dyDescent="0.35">
      <c r="A46" s="76" t="s">
        <v>118</v>
      </c>
      <c r="B46" s="28">
        <v>7.8</v>
      </c>
      <c r="C46" s="28" t="s">
        <v>153</v>
      </c>
      <c r="D46" s="28" t="s">
        <v>239</v>
      </c>
      <c r="E46" s="28" t="s">
        <v>240</v>
      </c>
      <c r="F46" s="28">
        <v>16</v>
      </c>
      <c r="G46" s="28">
        <v>32</v>
      </c>
      <c r="H46" s="28" t="s">
        <v>265</v>
      </c>
    </row>
    <row r="47" spans="1:8" x14ac:dyDescent="0.35">
      <c r="A47" s="76" t="s">
        <v>121</v>
      </c>
      <c r="B47" s="28">
        <v>8.1</v>
      </c>
      <c r="C47" s="28" t="s">
        <v>153</v>
      </c>
      <c r="D47" s="28" t="s">
        <v>241</v>
      </c>
      <c r="E47" s="28" t="s">
        <v>242</v>
      </c>
      <c r="F47" s="28">
        <v>29</v>
      </c>
      <c r="G47" s="28">
        <v>37</v>
      </c>
      <c r="H47" s="28" t="s">
        <v>269</v>
      </c>
    </row>
    <row r="48" spans="1:8" x14ac:dyDescent="0.35">
      <c r="A48" s="76" t="s">
        <v>360</v>
      </c>
      <c r="B48" s="28">
        <v>7.4</v>
      </c>
      <c r="C48" s="28" t="s">
        <v>153</v>
      </c>
      <c r="D48" s="28" t="s">
        <v>243</v>
      </c>
      <c r="E48" s="28" t="s">
        <v>244</v>
      </c>
      <c r="F48" s="28">
        <v>25</v>
      </c>
      <c r="G48" s="28">
        <v>5</v>
      </c>
      <c r="H48" s="28" t="s">
        <v>269</v>
      </c>
    </row>
    <row r="49" spans="1:8" x14ac:dyDescent="0.35">
      <c r="A49" s="76" t="s">
        <v>124</v>
      </c>
      <c r="B49" s="28">
        <v>8.1</v>
      </c>
      <c r="C49" s="28" t="s">
        <v>153</v>
      </c>
      <c r="D49" s="28" t="s">
        <v>245</v>
      </c>
      <c r="E49" s="28" t="s">
        <v>246</v>
      </c>
      <c r="F49" s="28">
        <v>16</v>
      </c>
      <c r="G49" s="28">
        <v>48</v>
      </c>
      <c r="H49" s="28" t="s">
        <v>265</v>
      </c>
    </row>
    <row r="50" spans="1:8" x14ac:dyDescent="0.35">
      <c r="A50" s="76" t="s">
        <v>127</v>
      </c>
      <c r="B50" s="28">
        <v>7.4</v>
      </c>
      <c r="C50" s="28" t="s">
        <v>153</v>
      </c>
      <c r="D50" s="28" t="s">
        <v>247</v>
      </c>
      <c r="E50" s="28" t="s">
        <v>248</v>
      </c>
      <c r="F50" s="28">
        <v>25</v>
      </c>
      <c r="G50" s="28">
        <v>41</v>
      </c>
      <c r="H50" s="28" t="s">
        <v>269</v>
      </c>
    </row>
    <row r="51" spans="1:8" x14ac:dyDescent="0.35">
      <c r="A51" s="76" t="s">
        <v>130</v>
      </c>
      <c r="B51" s="28">
        <v>8.1</v>
      </c>
      <c r="C51" s="28" t="s">
        <v>153</v>
      </c>
      <c r="D51" s="28" t="s">
        <v>249</v>
      </c>
      <c r="E51" s="28" t="s">
        <v>250</v>
      </c>
      <c r="F51" s="28">
        <v>17</v>
      </c>
      <c r="G51" s="28">
        <v>60</v>
      </c>
      <c r="H51" s="28" t="s">
        <v>265</v>
      </c>
    </row>
    <row r="52" spans="1:8" x14ac:dyDescent="0.35">
      <c r="A52" s="76" t="s">
        <v>376</v>
      </c>
      <c r="B52" s="28">
        <v>8.1</v>
      </c>
      <c r="C52" s="28" t="s">
        <v>153</v>
      </c>
      <c r="D52" s="28" t="s">
        <v>251</v>
      </c>
      <c r="E52" s="28" t="s">
        <v>252</v>
      </c>
      <c r="F52" s="28">
        <v>13</v>
      </c>
      <c r="G52" s="28">
        <v>13</v>
      </c>
      <c r="H52" s="28" t="s">
        <v>267</v>
      </c>
    </row>
    <row r="53" spans="1:8" x14ac:dyDescent="0.35">
      <c r="A53" s="76" t="s">
        <v>377</v>
      </c>
      <c r="B53" s="28">
        <v>8.3000000000000007</v>
      </c>
      <c r="C53" s="28" t="s">
        <v>153</v>
      </c>
      <c r="D53" s="28" t="s">
        <v>253</v>
      </c>
      <c r="E53" s="28" t="s">
        <v>254</v>
      </c>
      <c r="F53" s="28">
        <v>15</v>
      </c>
      <c r="G53" s="28">
        <v>5</v>
      </c>
      <c r="H53" s="28" t="s">
        <v>267</v>
      </c>
    </row>
    <row r="54" spans="1:8" x14ac:dyDescent="0.35">
      <c r="A54" s="76" t="s">
        <v>144</v>
      </c>
      <c r="B54" s="28">
        <v>8.6</v>
      </c>
      <c r="C54" s="28" t="s">
        <v>153</v>
      </c>
      <c r="D54" s="28" t="s">
        <v>255</v>
      </c>
      <c r="E54" s="28" t="s">
        <v>256</v>
      </c>
      <c r="F54" s="28">
        <v>25</v>
      </c>
      <c r="G54" s="28">
        <v>9</v>
      </c>
      <c r="H54" s="28" t="s">
        <v>263</v>
      </c>
    </row>
    <row r="55" spans="1:8" x14ac:dyDescent="0.35">
      <c r="A55" s="76" t="s">
        <v>147</v>
      </c>
      <c r="B55" s="28">
        <v>12.4</v>
      </c>
      <c r="C55" s="28" t="s">
        <v>154</v>
      </c>
      <c r="D55" s="28" t="s">
        <v>257</v>
      </c>
      <c r="E55" s="28" t="s">
        <v>258</v>
      </c>
      <c r="F55" s="28">
        <v>33</v>
      </c>
      <c r="G55" s="28">
        <v>21</v>
      </c>
      <c r="H55" s="28" t="s">
        <v>274</v>
      </c>
    </row>
  </sheetData>
  <pageMargins left="0.7" right="0.7" top="0.75" bottom="0.75" header="0.3" footer="0.3"/>
  <pageSetup paperSize="9" scale="4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A92DE-96E7-4C7E-A415-20927A2DD21B}">
  <dimension ref="A1:W66"/>
  <sheetViews>
    <sheetView workbookViewId="0"/>
  </sheetViews>
  <sheetFormatPr baseColWidth="10" defaultRowHeight="14.5" x14ac:dyDescent="0.35"/>
  <cols>
    <col min="1" max="1" width="26.54296875" style="1" bestFit="1" customWidth="1"/>
    <col min="2" max="2" width="12.26953125" customWidth="1"/>
    <col min="17" max="17" width="11.81640625" bestFit="1" customWidth="1"/>
    <col min="23" max="23" width="11.26953125" bestFit="1" customWidth="1"/>
  </cols>
  <sheetData>
    <row r="1" spans="1:23" x14ac:dyDescent="0.35">
      <c r="A1" s="1" t="s">
        <v>367</v>
      </c>
    </row>
    <row r="2" spans="1:23" ht="15" thickBot="1" x14ac:dyDescent="0.4"/>
    <row r="3" spans="1:23" s="33" customFormat="1" x14ac:dyDescent="0.35">
      <c r="A3" s="128" t="s">
        <v>304</v>
      </c>
      <c r="B3" s="130" t="s">
        <v>464</v>
      </c>
      <c r="C3" s="132" t="s">
        <v>474</v>
      </c>
      <c r="D3" s="132" t="s">
        <v>364</v>
      </c>
      <c r="E3" s="132"/>
      <c r="F3" s="132"/>
      <c r="G3" s="132"/>
      <c r="H3" s="134" t="s">
        <v>473</v>
      </c>
      <c r="I3" s="132"/>
      <c r="J3" s="132"/>
      <c r="K3" s="132"/>
      <c r="L3" s="132"/>
      <c r="M3" s="132"/>
      <c r="N3" s="132"/>
      <c r="O3" s="135"/>
      <c r="P3" s="134" t="s">
        <v>499</v>
      </c>
      <c r="Q3" s="132"/>
      <c r="R3" s="132"/>
      <c r="S3" s="132"/>
      <c r="T3" s="132"/>
      <c r="U3" s="132"/>
      <c r="V3" s="132"/>
      <c r="W3" s="135"/>
    </row>
    <row r="4" spans="1:23" s="33" customFormat="1" ht="26.15" customHeight="1" x14ac:dyDescent="0.35">
      <c r="A4" s="129"/>
      <c r="B4" s="131"/>
      <c r="C4" s="133"/>
      <c r="D4" s="133" t="s">
        <v>365</v>
      </c>
      <c r="E4" s="133"/>
      <c r="F4" s="131" t="s">
        <v>366</v>
      </c>
      <c r="G4" s="131"/>
      <c r="H4" s="136" t="s">
        <v>491</v>
      </c>
      <c r="I4" s="133"/>
      <c r="J4" s="133" t="s">
        <v>492</v>
      </c>
      <c r="K4" s="133"/>
      <c r="L4" s="133" t="s">
        <v>493</v>
      </c>
      <c r="M4" s="133"/>
      <c r="N4" s="133" t="s">
        <v>494</v>
      </c>
      <c r="O4" s="137"/>
      <c r="P4" s="133" t="s">
        <v>373</v>
      </c>
      <c r="Q4" s="133"/>
      <c r="R4" s="131" t="s">
        <v>372</v>
      </c>
      <c r="S4" s="131"/>
      <c r="T4" s="131" t="s">
        <v>332</v>
      </c>
      <c r="U4" s="131"/>
      <c r="V4" s="131" t="s">
        <v>348</v>
      </c>
      <c r="W4" s="131"/>
    </row>
    <row r="5" spans="1:23" s="33" customFormat="1" ht="14.5" customHeight="1" x14ac:dyDescent="0.35">
      <c r="A5" s="129"/>
      <c r="B5" s="131"/>
      <c r="C5" s="133"/>
      <c r="D5" s="133" t="s">
        <v>351</v>
      </c>
      <c r="E5" s="133"/>
      <c r="F5" s="131" t="s">
        <v>351</v>
      </c>
      <c r="G5" s="131"/>
      <c r="H5" s="136" t="s">
        <v>465</v>
      </c>
      <c r="I5" s="133"/>
      <c r="J5" s="133" t="s">
        <v>465</v>
      </c>
      <c r="K5" s="133"/>
      <c r="L5" s="133" t="s">
        <v>466</v>
      </c>
      <c r="M5" s="133"/>
      <c r="N5" s="133" t="s">
        <v>466</v>
      </c>
      <c r="O5" s="137"/>
      <c r="P5" s="133"/>
      <c r="Q5" s="133"/>
      <c r="R5" s="131"/>
      <c r="S5" s="131"/>
      <c r="T5" s="131"/>
      <c r="U5" s="131"/>
      <c r="V5" s="131"/>
      <c r="W5" s="131"/>
    </row>
    <row r="6" spans="1:23" s="33" customFormat="1" x14ac:dyDescent="0.35">
      <c r="A6" s="129"/>
      <c r="B6" s="131"/>
      <c r="C6" s="133"/>
      <c r="D6" s="64" t="s">
        <v>467</v>
      </c>
      <c r="E6" s="64" t="s">
        <v>468</v>
      </c>
      <c r="F6" s="64" t="s">
        <v>467</v>
      </c>
      <c r="G6" s="64" t="s">
        <v>468</v>
      </c>
      <c r="H6" s="66" t="s">
        <v>368</v>
      </c>
      <c r="I6" s="64" t="s">
        <v>351</v>
      </c>
      <c r="J6" s="64" t="s">
        <v>368</v>
      </c>
      <c r="K6" s="64" t="s">
        <v>351</v>
      </c>
      <c r="L6" s="64" t="s">
        <v>368</v>
      </c>
      <c r="M6" s="64" t="s">
        <v>351</v>
      </c>
      <c r="N6" s="64" t="s">
        <v>368</v>
      </c>
      <c r="O6" s="67" t="s">
        <v>351</v>
      </c>
      <c r="P6" s="65" t="s">
        <v>475</v>
      </c>
      <c r="Q6" s="65" t="s">
        <v>476</v>
      </c>
      <c r="R6" s="65" t="s">
        <v>475</v>
      </c>
      <c r="S6" s="65" t="s">
        <v>476</v>
      </c>
      <c r="T6" s="65" t="s">
        <v>475</v>
      </c>
      <c r="U6" s="65" t="s">
        <v>476</v>
      </c>
      <c r="V6" s="65" t="s">
        <v>475</v>
      </c>
      <c r="W6" s="65" t="s">
        <v>477</v>
      </c>
    </row>
    <row r="7" spans="1:23" s="33" customFormat="1" x14ac:dyDescent="0.35">
      <c r="A7" s="51" t="s">
        <v>361</v>
      </c>
      <c r="B7" s="52">
        <v>0.996</v>
      </c>
      <c r="C7" s="53">
        <v>5.2</v>
      </c>
      <c r="D7" s="53" t="s">
        <v>363</v>
      </c>
      <c r="E7" s="53">
        <v>4</v>
      </c>
      <c r="F7" s="52" t="s">
        <v>363</v>
      </c>
      <c r="G7" s="52">
        <v>1</v>
      </c>
      <c r="H7" s="68">
        <v>85</v>
      </c>
      <c r="I7" s="53">
        <v>2</v>
      </c>
      <c r="J7" s="53">
        <v>78</v>
      </c>
      <c r="K7" s="53">
        <v>1</v>
      </c>
      <c r="L7" s="53">
        <v>80</v>
      </c>
      <c r="M7" s="53">
        <v>1</v>
      </c>
      <c r="N7" s="53">
        <v>84</v>
      </c>
      <c r="O7" s="69">
        <v>1</v>
      </c>
      <c r="P7" s="54">
        <v>40.200000000000003</v>
      </c>
      <c r="Q7" s="54">
        <v>12.1</v>
      </c>
      <c r="R7" s="54">
        <v>31.9</v>
      </c>
      <c r="S7" s="54">
        <v>9.6</v>
      </c>
      <c r="T7" s="54">
        <v>32.799999999999997</v>
      </c>
      <c r="U7" s="54">
        <v>9.9</v>
      </c>
      <c r="V7" s="54">
        <v>47.7</v>
      </c>
      <c r="W7" s="54">
        <v>14.3</v>
      </c>
    </row>
    <row r="8" spans="1:23" s="33" customFormat="1" x14ac:dyDescent="0.35">
      <c r="A8" s="51" t="s">
        <v>427</v>
      </c>
      <c r="B8" s="52">
        <v>0.996</v>
      </c>
      <c r="C8" s="53">
        <v>0.12</v>
      </c>
      <c r="D8" s="53">
        <v>12</v>
      </c>
      <c r="E8" s="53">
        <v>4</v>
      </c>
      <c r="F8" s="52">
        <v>3</v>
      </c>
      <c r="G8" s="52">
        <v>2</v>
      </c>
      <c r="H8" s="68">
        <v>82</v>
      </c>
      <c r="I8" s="53">
        <v>2</v>
      </c>
      <c r="J8" s="53">
        <v>72</v>
      </c>
      <c r="K8" s="53">
        <v>12</v>
      </c>
      <c r="L8" s="53">
        <v>86</v>
      </c>
      <c r="M8" s="53">
        <v>1</v>
      </c>
      <c r="N8" s="53">
        <v>87</v>
      </c>
      <c r="O8" s="69">
        <v>2</v>
      </c>
      <c r="P8" s="53">
        <v>1.2</v>
      </c>
      <c r="Q8" s="55">
        <v>0.3</v>
      </c>
      <c r="R8" s="55">
        <v>0.8</v>
      </c>
      <c r="S8" s="55">
        <v>0.2</v>
      </c>
      <c r="T8" s="55">
        <v>0.9</v>
      </c>
      <c r="U8" s="55">
        <v>0.3</v>
      </c>
      <c r="V8" s="53">
        <v>1.1000000000000001</v>
      </c>
      <c r="W8" s="55">
        <v>0.3</v>
      </c>
    </row>
    <row r="9" spans="1:23" s="33" customFormat="1" x14ac:dyDescent="0.35">
      <c r="A9" s="51" t="s">
        <v>428</v>
      </c>
      <c r="B9" s="52">
        <v>0.998</v>
      </c>
      <c r="C9" s="53">
        <v>0.15</v>
      </c>
      <c r="D9" s="53">
        <v>6</v>
      </c>
      <c r="E9" s="53">
        <v>1</v>
      </c>
      <c r="F9" s="52">
        <v>5</v>
      </c>
      <c r="G9" s="52">
        <v>3</v>
      </c>
      <c r="H9" s="68">
        <v>116</v>
      </c>
      <c r="I9" s="53">
        <v>20</v>
      </c>
      <c r="J9" s="53">
        <v>94</v>
      </c>
      <c r="K9" s="53">
        <v>11</v>
      </c>
      <c r="L9" s="53">
        <v>110</v>
      </c>
      <c r="M9" s="53">
        <v>20</v>
      </c>
      <c r="N9" s="53">
        <v>103</v>
      </c>
      <c r="O9" s="69">
        <v>12</v>
      </c>
      <c r="P9" s="55">
        <v>0.7</v>
      </c>
      <c r="Q9" s="55">
        <v>0.2</v>
      </c>
      <c r="R9" s="55">
        <v>0.4</v>
      </c>
      <c r="S9" s="55">
        <v>0.1</v>
      </c>
      <c r="T9" s="55">
        <v>0.5</v>
      </c>
      <c r="U9" s="55">
        <v>0.1</v>
      </c>
      <c r="V9" s="55">
        <v>0.7</v>
      </c>
      <c r="W9" s="55">
        <v>0.2</v>
      </c>
    </row>
    <row r="10" spans="1:23" s="33" customFormat="1" x14ac:dyDescent="0.35">
      <c r="A10" s="51" t="s">
        <v>8</v>
      </c>
      <c r="B10" s="52">
        <v>0.999</v>
      </c>
      <c r="C10" s="53">
        <v>0.11</v>
      </c>
      <c r="D10" s="53">
        <v>8</v>
      </c>
      <c r="E10" s="53">
        <v>6</v>
      </c>
      <c r="F10" s="52">
        <v>4</v>
      </c>
      <c r="G10" s="52">
        <v>3</v>
      </c>
      <c r="H10" s="68">
        <v>76</v>
      </c>
      <c r="I10" s="53">
        <v>15</v>
      </c>
      <c r="J10" s="53">
        <v>104</v>
      </c>
      <c r="K10" s="53">
        <v>15</v>
      </c>
      <c r="L10" s="53">
        <v>107</v>
      </c>
      <c r="M10" s="53">
        <v>2</v>
      </c>
      <c r="N10" s="53">
        <v>77</v>
      </c>
      <c r="O10" s="69">
        <v>2</v>
      </c>
      <c r="P10" s="56">
        <v>1.6</v>
      </c>
      <c r="Q10" s="55">
        <v>0.5</v>
      </c>
      <c r="R10" s="56">
        <v>1</v>
      </c>
      <c r="S10" s="55">
        <v>0.3</v>
      </c>
      <c r="T10" s="53">
        <v>1.3</v>
      </c>
      <c r="U10" s="55">
        <v>0.4</v>
      </c>
      <c r="V10" s="53">
        <v>1.5</v>
      </c>
      <c r="W10" s="55">
        <v>0.4</v>
      </c>
    </row>
    <row r="11" spans="1:23" s="33" customFormat="1" x14ac:dyDescent="0.35">
      <c r="A11" s="51" t="s">
        <v>11</v>
      </c>
      <c r="B11" s="52">
        <v>0.997</v>
      </c>
      <c r="C11" s="53">
        <v>1.4999999999999999E-2</v>
      </c>
      <c r="D11" s="53">
        <v>6</v>
      </c>
      <c r="E11" s="53">
        <v>1</v>
      </c>
      <c r="F11" s="52">
        <v>1</v>
      </c>
      <c r="G11" s="52">
        <v>2</v>
      </c>
      <c r="H11" s="68">
        <v>118</v>
      </c>
      <c r="I11" s="53">
        <v>12</v>
      </c>
      <c r="J11" s="53">
        <v>108</v>
      </c>
      <c r="K11" s="53">
        <v>19</v>
      </c>
      <c r="L11" s="53">
        <v>99</v>
      </c>
      <c r="M11" s="53">
        <v>1</v>
      </c>
      <c r="N11" s="53">
        <v>103</v>
      </c>
      <c r="O11" s="69">
        <v>2</v>
      </c>
      <c r="P11" s="53">
        <v>8.1000000000000003E-2</v>
      </c>
      <c r="Q11" s="53">
        <v>2.4E-2</v>
      </c>
      <c r="R11" s="53">
        <v>7.6999999999999999E-2</v>
      </c>
      <c r="S11" s="53">
        <v>2.3E-2</v>
      </c>
      <c r="T11" s="55">
        <v>0.1</v>
      </c>
      <c r="U11" s="53">
        <v>3.2000000000000001E-2</v>
      </c>
      <c r="V11" s="53">
        <v>0.17</v>
      </c>
      <c r="W11" s="53">
        <v>5.1999999999999998E-2</v>
      </c>
    </row>
    <row r="12" spans="1:23" s="33" customFormat="1" x14ac:dyDescent="0.35">
      <c r="A12" s="51" t="s">
        <v>352</v>
      </c>
      <c r="B12" s="52">
        <v>0.997</v>
      </c>
      <c r="C12" s="53">
        <v>4.8000000000000001E-2</v>
      </c>
      <c r="D12" s="53">
        <v>5</v>
      </c>
      <c r="E12" s="53">
        <v>1</v>
      </c>
      <c r="F12" s="52">
        <v>3</v>
      </c>
      <c r="G12" s="52">
        <v>3</v>
      </c>
      <c r="H12" s="68">
        <v>97</v>
      </c>
      <c r="I12" s="53">
        <v>1</v>
      </c>
      <c r="J12" s="53">
        <v>89</v>
      </c>
      <c r="K12" s="53">
        <v>6</v>
      </c>
      <c r="L12" s="53">
        <v>75</v>
      </c>
      <c r="M12" s="53">
        <v>1</v>
      </c>
      <c r="N12" s="53">
        <v>93</v>
      </c>
      <c r="O12" s="69">
        <v>3</v>
      </c>
      <c r="P12" s="53">
        <v>2.8</v>
      </c>
      <c r="Q12" s="55">
        <v>0.8</v>
      </c>
      <c r="R12" s="53">
        <v>1.3</v>
      </c>
      <c r="S12" s="55">
        <v>0.4</v>
      </c>
      <c r="T12" s="56">
        <v>4</v>
      </c>
      <c r="U12" s="53">
        <v>1.2</v>
      </c>
      <c r="V12" s="53">
        <v>6.8</v>
      </c>
      <c r="W12" s="53">
        <v>2.4</v>
      </c>
    </row>
    <row r="13" spans="1:23" s="33" customFormat="1" x14ac:dyDescent="0.35">
      <c r="A13" s="51" t="s">
        <v>17</v>
      </c>
      <c r="B13" s="52">
        <v>0.99299999999999999</v>
      </c>
      <c r="C13" s="53">
        <v>1.2999999999999999E-2</v>
      </c>
      <c r="D13" s="53">
        <v>3</v>
      </c>
      <c r="E13" s="53">
        <v>1</v>
      </c>
      <c r="F13" s="52">
        <v>2</v>
      </c>
      <c r="G13" s="52">
        <v>1</v>
      </c>
      <c r="H13" s="68">
        <v>111</v>
      </c>
      <c r="I13" s="53">
        <v>11</v>
      </c>
      <c r="J13" s="53">
        <v>84</v>
      </c>
      <c r="K13" s="53">
        <v>14</v>
      </c>
      <c r="L13" s="53">
        <v>91</v>
      </c>
      <c r="M13" s="53">
        <v>11</v>
      </c>
      <c r="N13" s="53">
        <v>72</v>
      </c>
      <c r="O13" s="69">
        <v>11</v>
      </c>
      <c r="P13" s="53">
        <v>0.15</v>
      </c>
      <c r="Q13" s="53">
        <v>4.5999999999999999E-2</v>
      </c>
      <c r="R13" s="53">
        <v>0.11</v>
      </c>
      <c r="S13" s="53">
        <v>3.2000000000000001E-2</v>
      </c>
      <c r="T13" s="53">
        <v>8.8999999999999996E-2</v>
      </c>
      <c r="U13" s="53">
        <v>2.7E-2</v>
      </c>
      <c r="V13" s="53">
        <v>0.16</v>
      </c>
      <c r="W13" s="53">
        <v>4.8000000000000001E-2</v>
      </c>
    </row>
    <row r="14" spans="1:23" s="33" customFormat="1" x14ac:dyDescent="0.35">
      <c r="A14" s="51" t="s">
        <v>20</v>
      </c>
      <c r="B14" s="52">
        <v>0.997</v>
      </c>
      <c r="C14" s="53">
        <v>5.2999999999999999E-2</v>
      </c>
      <c r="D14" s="53">
        <v>2</v>
      </c>
      <c r="E14" s="53">
        <v>2</v>
      </c>
      <c r="F14" s="52">
        <v>2</v>
      </c>
      <c r="G14" s="52">
        <v>1</v>
      </c>
      <c r="H14" s="68">
        <v>82</v>
      </c>
      <c r="I14" s="53">
        <v>2</v>
      </c>
      <c r="J14" s="53">
        <v>91</v>
      </c>
      <c r="K14" s="53">
        <v>11</v>
      </c>
      <c r="L14" s="53">
        <v>113</v>
      </c>
      <c r="M14" s="53">
        <v>7</v>
      </c>
      <c r="N14" s="53">
        <v>81</v>
      </c>
      <c r="O14" s="69">
        <v>20</v>
      </c>
      <c r="P14" s="55">
        <v>0.8</v>
      </c>
      <c r="Q14" s="55">
        <v>0.2</v>
      </c>
      <c r="R14" s="55">
        <v>0.6</v>
      </c>
      <c r="S14" s="55">
        <v>0.2</v>
      </c>
      <c r="T14" s="55">
        <v>0.4</v>
      </c>
      <c r="U14" s="55">
        <v>0.1</v>
      </c>
      <c r="V14" s="55">
        <v>0.9</v>
      </c>
      <c r="W14" s="55">
        <v>0.3</v>
      </c>
    </row>
    <row r="15" spans="1:23" s="33" customFormat="1" x14ac:dyDescent="0.35">
      <c r="A15" s="51" t="s">
        <v>23</v>
      </c>
      <c r="B15" s="52">
        <v>0.999</v>
      </c>
      <c r="C15" s="53">
        <v>0.12</v>
      </c>
      <c r="D15" s="53">
        <v>11</v>
      </c>
      <c r="E15" s="53">
        <v>5</v>
      </c>
      <c r="F15" s="52">
        <v>6</v>
      </c>
      <c r="G15" s="52">
        <v>3</v>
      </c>
      <c r="H15" s="68">
        <v>97</v>
      </c>
      <c r="I15" s="53">
        <v>2</v>
      </c>
      <c r="J15" s="53">
        <v>86</v>
      </c>
      <c r="K15" s="53">
        <v>8</v>
      </c>
      <c r="L15" s="53">
        <v>111</v>
      </c>
      <c r="M15" s="53">
        <v>6</v>
      </c>
      <c r="N15" s="53">
        <v>101</v>
      </c>
      <c r="O15" s="69">
        <v>11</v>
      </c>
      <c r="P15" s="55">
        <v>0.9</v>
      </c>
      <c r="Q15" s="55">
        <v>0.3</v>
      </c>
      <c r="R15" s="55">
        <v>0.7</v>
      </c>
      <c r="S15" s="55">
        <v>0.2</v>
      </c>
      <c r="T15" s="55">
        <v>0.8</v>
      </c>
      <c r="U15" s="55">
        <v>0.2</v>
      </c>
      <c r="V15" s="53">
        <v>1.2</v>
      </c>
      <c r="W15" s="55">
        <v>0.4</v>
      </c>
    </row>
    <row r="16" spans="1:23" s="33" customFormat="1" x14ac:dyDescent="0.35">
      <c r="A16" s="51" t="s">
        <v>26</v>
      </c>
      <c r="B16" s="52">
        <v>0.999</v>
      </c>
      <c r="C16" s="53">
        <v>4.5999999999999999E-2</v>
      </c>
      <c r="D16" s="53">
        <v>3</v>
      </c>
      <c r="E16" s="53">
        <v>1</v>
      </c>
      <c r="F16" s="52">
        <v>1</v>
      </c>
      <c r="G16" s="52">
        <v>1</v>
      </c>
      <c r="H16" s="68">
        <v>75</v>
      </c>
      <c r="I16" s="53">
        <v>2</v>
      </c>
      <c r="J16" s="53">
        <v>84</v>
      </c>
      <c r="K16" s="53">
        <v>20</v>
      </c>
      <c r="L16" s="53">
        <v>80</v>
      </c>
      <c r="M16" s="53">
        <v>20</v>
      </c>
      <c r="N16" s="53">
        <v>94</v>
      </c>
      <c r="O16" s="69">
        <v>18</v>
      </c>
      <c r="P16" s="53">
        <v>1.1000000000000001</v>
      </c>
      <c r="Q16" s="55">
        <v>0.3</v>
      </c>
      <c r="R16" s="55">
        <v>0.7</v>
      </c>
      <c r="S16" s="55">
        <v>0.2</v>
      </c>
      <c r="T16" s="55">
        <v>0.8</v>
      </c>
      <c r="U16" s="55">
        <v>0.3</v>
      </c>
      <c r="V16" s="53">
        <v>1.6</v>
      </c>
      <c r="W16" s="55">
        <v>0.5</v>
      </c>
    </row>
    <row r="17" spans="1:23" s="33" customFormat="1" x14ac:dyDescent="0.35">
      <c r="A17" s="51" t="s">
        <v>429</v>
      </c>
      <c r="B17" s="52">
        <v>0.998</v>
      </c>
      <c r="C17" s="53">
        <v>0.13</v>
      </c>
      <c r="D17" s="53">
        <v>13</v>
      </c>
      <c r="E17" s="53">
        <v>1</v>
      </c>
      <c r="F17" s="52">
        <v>1</v>
      </c>
      <c r="G17" s="52">
        <v>1</v>
      </c>
      <c r="H17" s="68">
        <v>100</v>
      </c>
      <c r="I17" s="53">
        <v>4</v>
      </c>
      <c r="J17" s="53">
        <v>79</v>
      </c>
      <c r="K17" s="53">
        <v>10</v>
      </c>
      <c r="L17" s="53">
        <v>70</v>
      </c>
      <c r="M17" s="53">
        <v>13</v>
      </c>
      <c r="N17" s="53">
        <v>77</v>
      </c>
      <c r="O17" s="69">
        <v>15</v>
      </c>
      <c r="P17" s="53">
        <v>1.8</v>
      </c>
      <c r="Q17" s="55">
        <v>0.6</v>
      </c>
      <c r="R17" s="53">
        <v>1.5</v>
      </c>
      <c r="S17" s="55">
        <v>0.5</v>
      </c>
      <c r="T17" s="56">
        <v>1</v>
      </c>
      <c r="U17" s="55">
        <v>0.3</v>
      </c>
      <c r="V17" s="53">
        <v>1.4</v>
      </c>
      <c r="W17" s="55">
        <v>0.5</v>
      </c>
    </row>
    <row r="18" spans="1:23" s="33" customFormat="1" x14ac:dyDescent="0.35">
      <c r="A18" s="51" t="s">
        <v>32</v>
      </c>
      <c r="B18" s="52">
        <v>0.998</v>
      </c>
      <c r="C18" s="53">
        <v>1.4E-2</v>
      </c>
      <c r="D18" s="53">
        <v>14</v>
      </c>
      <c r="E18" s="53">
        <v>3</v>
      </c>
      <c r="F18" s="52">
        <v>2</v>
      </c>
      <c r="G18" s="52">
        <v>2</v>
      </c>
      <c r="H18" s="68">
        <v>71</v>
      </c>
      <c r="I18" s="53">
        <v>7</v>
      </c>
      <c r="J18" s="53">
        <v>84</v>
      </c>
      <c r="K18" s="53">
        <v>9</v>
      </c>
      <c r="L18" s="53">
        <v>112</v>
      </c>
      <c r="M18" s="53">
        <v>8</v>
      </c>
      <c r="N18" s="53">
        <v>95</v>
      </c>
      <c r="O18" s="69">
        <v>10</v>
      </c>
      <c r="P18" s="55">
        <v>0.1</v>
      </c>
      <c r="Q18" s="57">
        <v>3.3333333333333333E-2</v>
      </c>
      <c r="R18" s="57">
        <v>7.0000000000000007E-2</v>
      </c>
      <c r="S18" s="57">
        <v>2.3333333333333334E-2</v>
      </c>
      <c r="T18" s="53">
        <v>0.08</v>
      </c>
      <c r="U18" s="57">
        <v>2.6666666666666668E-2</v>
      </c>
      <c r="V18" s="55">
        <v>0.1</v>
      </c>
      <c r="W18" s="57">
        <v>3.3333333333333333E-2</v>
      </c>
    </row>
    <row r="19" spans="1:23" s="33" customFormat="1" x14ac:dyDescent="0.35">
      <c r="A19" s="51" t="s">
        <v>430</v>
      </c>
      <c r="B19" s="52">
        <v>0.999</v>
      </c>
      <c r="C19" s="53">
        <v>0.15</v>
      </c>
      <c r="D19" s="53">
        <v>11</v>
      </c>
      <c r="E19" s="53">
        <v>10</v>
      </c>
      <c r="F19" s="52">
        <v>7</v>
      </c>
      <c r="G19" s="52">
        <v>3</v>
      </c>
      <c r="H19" s="68">
        <v>98</v>
      </c>
      <c r="I19" s="53">
        <v>1</v>
      </c>
      <c r="J19" s="53">
        <v>100</v>
      </c>
      <c r="K19" s="53">
        <v>15</v>
      </c>
      <c r="L19" s="53">
        <v>84</v>
      </c>
      <c r="M19" s="53">
        <v>9</v>
      </c>
      <c r="N19" s="53">
        <v>78</v>
      </c>
      <c r="O19" s="69">
        <v>9</v>
      </c>
      <c r="P19" s="56">
        <v>2</v>
      </c>
      <c r="Q19" s="55">
        <v>0.66666666666666663</v>
      </c>
      <c r="R19" s="53">
        <v>1.1000000000000001</v>
      </c>
      <c r="S19" s="55">
        <v>0.3666666666666667</v>
      </c>
      <c r="T19" s="53">
        <v>1.5</v>
      </c>
      <c r="U19" s="55">
        <v>0.5</v>
      </c>
      <c r="V19" s="56">
        <v>2</v>
      </c>
      <c r="W19" s="55">
        <v>0.66666666666666663</v>
      </c>
    </row>
    <row r="20" spans="1:23" s="33" customFormat="1" x14ac:dyDescent="0.35">
      <c r="A20" s="51" t="s">
        <v>37</v>
      </c>
      <c r="B20" s="52">
        <v>0.999</v>
      </c>
      <c r="C20" s="53">
        <v>0.13</v>
      </c>
      <c r="D20" s="53">
        <v>9</v>
      </c>
      <c r="E20" s="53">
        <v>2</v>
      </c>
      <c r="F20" s="52">
        <v>2</v>
      </c>
      <c r="G20" s="52">
        <v>3</v>
      </c>
      <c r="H20" s="68">
        <v>78</v>
      </c>
      <c r="I20" s="53">
        <v>16</v>
      </c>
      <c r="J20" s="53">
        <v>86</v>
      </c>
      <c r="K20" s="53">
        <v>19</v>
      </c>
      <c r="L20" s="53">
        <v>87</v>
      </c>
      <c r="M20" s="53">
        <v>13</v>
      </c>
      <c r="N20" s="53">
        <v>103</v>
      </c>
      <c r="O20" s="69">
        <v>13</v>
      </c>
      <c r="P20" s="53">
        <v>6.4</v>
      </c>
      <c r="Q20" s="55">
        <v>2.1333333333333333</v>
      </c>
      <c r="R20" s="53">
        <v>2.2999999999999998</v>
      </c>
      <c r="S20" s="55">
        <v>0.7</v>
      </c>
      <c r="T20" s="53">
        <v>1.9</v>
      </c>
      <c r="U20" s="55">
        <v>0.6</v>
      </c>
      <c r="V20" s="55">
        <v>0.3</v>
      </c>
      <c r="W20" s="55">
        <v>0.1</v>
      </c>
    </row>
    <row r="21" spans="1:23" s="33" customFormat="1" x14ac:dyDescent="0.35">
      <c r="A21" s="51" t="s">
        <v>40</v>
      </c>
      <c r="B21" s="52">
        <v>0.998</v>
      </c>
      <c r="C21" s="53">
        <v>4.8000000000000001E-2</v>
      </c>
      <c r="D21" s="53">
        <v>3</v>
      </c>
      <c r="E21" s="53">
        <v>2</v>
      </c>
      <c r="F21" s="52">
        <v>3</v>
      </c>
      <c r="G21" s="52">
        <v>3</v>
      </c>
      <c r="H21" s="68">
        <v>72</v>
      </c>
      <c r="I21" s="53">
        <v>5</v>
      </c>
      <c r="J21" s="53">
        <v>87</v>
      </c>
      <c r="K21" s="53">
        <v>4</v>
      </c>
      <c r="L21" s="53">
        <v>78</v>
      </c>
      <c r="M21" s="53">
        <v>14</v>
      </c>
      <c r="N21" s="53">
        <v>82</v>
      </c>
      <c r="O21" s="69">
        <v>20</v>
      </c>
      <c r="P21" s="55">
        <v>0.4</v>
      </c>
      <c r="Q21" s="55">
        <v>0.13333333333333333</v>
      </c>
      <c r="R21" s="55">
        <v>0.2</v>
      </c>
      <c r="S21" s="55">
        <v>0.8</v>
      </c>
      <c r="T21" s="55">
        <v>0.2</v>
      </c>
      <c r="U21" s="55">
        <v>0.7</v>
      </c>
      <c r="V21" s="55">
        <v>0.4</v>
      </c>
      <c r="W21" s="55">
        <v>0.2</v>
      </c>
    </row>
    <row r="22" spans="1:23" s="33" customFormat="1" x14ac:dyDescent="0.35">
      <c r="A22" s="51" t="s">
        <v>431</v>
      </c>
      <c r="B22" s="52">
        <v>0.999</v>
      </c>
      <c r="C22" s="53">
        <v>4.4999999999999998E-2</v>
      </c>
      <c r="D22" s="53">
        <v>5</v>
      </c>
      <c r="E22" s="53">
        <v>3</v>
      </c>
      <c r="F22" s="52">
        <v>2</v>
      </c>
      <c r="G22" s="52">
        <v>1</v>
      </c>
      <c r="H22" s="68">
        <v>116</v>
      </c>
      <c r="I22" s="53">
        <v>13</v>
      </c>
      <c r="J22" s="53">
        <v>107</v>
      </c>
      <c r="K22" s="53">
        <v>9</v>
      </c>
      <c r="L22" s="53">
        <v>118</v>
      </c>
      <c r="M22" s="53">
        <v>12</v>
      </c>
      <c r="N22" s="53">
        <v>102</v>
      </c>
      <c r="O22" s="69">
        <v>18</v>
      </c>
      <c r="P22" s="55">
        <v>1.7</v>
      </c>
      <c r="Q22" s="55">
        <v>0.56666666666666665</v>
      </c>
      <c r="R22" s="55">
        <v>0.7</v>
      </c>
      <c r="S22" s="55">
        <v>0.2</v>
      </c>
      <c r="T22" s="55">
        <v>0.5</v>
      </c>
      <c r="U22" s="55">
        <v>0.1</v>
      </c>
      <c r="V22" s="55">
        <v>0.7</v>
      </c>
      <c r="W22" s="55">
        <v>0.2</v>
      </c>
    </row>
    <row r="23" spans="1:23" s="33" customFormat="1" x14ac:dyDescent="0.35">
      <c r="A23" s="51" t="s">
        <v>45</v>
      </c>
      <c r="B23" s="52">
        <v>0.996</v>
      </c>
      <c r="C23" s="53">
        <v>0.14000000000000001</v>
      </c>
      <c r="D23" s="53">
        <v>14</v>
      </c>
      <c r="E23" s="53">
        <v>3</v>
      </c>
      <c r="F23" s="52">
        <v>9</v>
      </c>
      <c r="G23" s="52">
        <v>4</v>
      </c>
      <c r="H23" s="68">
        <v>99</v>
      </c>
      <c r="I23" s="53">
        <v>7</v>
      </c>
      <c r="J23" s="53">
        <v>82</v>
      </c>
      <c r="K23" s="53">
        <v>10</v>
      </c>
      <c r="L23" s="53">
        <v>82</v>
      </c>
      <c r="M23" s="53">
        <v>20</v>
      </c>
      <c r="N23" s="53">
        <v>85</v>
      </c>
      <c r="O23" s="69">
        <v>16</v>
      </c>
      <c r="P23" s="55">
        <v>1.5</v>
      </c>
      <c r="Q23" s="55">
        <v>0.5</v>
      </c>
      <c r="R23" s="56">
        <v>1</v>
      </c>
      <c r="S23" s="55">
        <v>0.3</v>
      </c>
      <c r="T23" s="55">
        <v>0.6</v>
      </c>
      <c r="U23" s="55">
        <v>0.2</v>
      </c>
      <c r="V23" s="55">
        <v>0.9</v>
      </c>
      <c r="W23" s="55">
        <v>0.3</v>
      </c>
    </row>
    <row r="24" spans="1:23" s="33" customFormat="1" x14ac:dyDescent="0.35">
      <c r="A24" s="51" t="s">
        <v>353</v>
      </c>
      <c r="B24" s="52">
        <v>0.99099999999999999</v>
      </c>
      <c r="C24" s="53">
        <v>0.13</v>
      </c>
      <c r="D24" s="53">
        <v>8</v>
      </c>
      <c r="E24" s="53">
        <v>6</v>
      </c>
      <c r="F24" s="52">
        <v>3</v>
      </c>
      <c r="G24" s="52">
        <v>1</v>
      </c>
      <c r="H24" s="68">
        <v>109</v>
      </c>
      <c r="I24" s="53">
        <v>8</v>
      </c>
      <c r="J24" s="53">
        <v>92</v>
      </c>
      <c r="K24" s="53">
        <v>2</v>
      </c>
      <c r="L24" s="53">
        <v>76</v>
      </c>
      <c r="M24" s="53">
        <v>10</v>
      </c>
      <c r="N24" s="53">
        <v>77</v>
      </c>
      <c r="O24" s="69">
        <v>15</v>
      </c>
      <c r="P24" s="55">
        <v>0.9</v>
      </c>
      <c r="Q24" s="55">
        <v>0.3</v>
      </c>
      <c r="R24" s="55">
        <v>0.7</v>
      </c>
      <c r="S24" s="55">
        <v>0.2</v>
      </c>
      <c r="T24" s="55">
        <v>0.8</v>
      </c>
      <c r="U24" s="55">
        <v>0.3</v>
      </c>
      <c r="V24" s="56">
        <v>1</v>
      </c>
      <c r="W24" s="55">
        <v>0.3</v>
      </c>
    </row>
    <row r="25" spans="1:23" s="33" customFormat="1" x14ac:dyDescent="0.35">
      <c r="A25" s="51" t="s">
        <v>51</v>
      </c>
      <c r="B25" s="52">
        <v>0.998</v>
      </c>
      <c r="C25" s="53">
        <v>0.12</v>
      </c>
      <c r="D25" s="53">
        <v>7</v>
      </c>
      <c r="E25" s="53">
        <v>9</v>
      </c>
      <c r="F25" s="52">
        <v>4</v>
      </c>
      <c r="G25" s="52">
        <v>3</v>
      </c>
      <c r="H25" s="68">
        <v>98</v>
      </c>
      <c r="I25" s="53">
        <v>2</v>
      </c>
      <c r="J25" s="53">
        <v>92</v>
      </c>
      <c r="K25" s="53">
        <v>12</v>
      </c>
      <c r="L25" s="53">
        <v>115</v>
      </c>
      <c r="M25" s="53">
        <v>8</v>
      </c>
      <c r="N25" s="53">
        <v>94</v>
      </c>
      <c r="O25" s="69">
        <v>10</v>
      </c>
      <c r="P25" s="56">
        <v>1.3</v>
      </c>
      <c r="Q25" s="55">
        <v>0.4</v>
      </c>
      <c r="R25" s="55">
        <v>0.8</v>
      </c>
      <c r="S25" s="55">
        <v>0.2</v>
      </c>
      <c r="T25" s="56">
        <v>1</v>
      </c>
      <c r="U25" s="55">
        <v>0.3</v>
      </c>
      <c r="V25" s="53">
        <v>1.2</v>
      </c>
      <c r="W25" s="55">
        <v>0.4</v>
      </c>
    </row>
    <row r="26" spans="1:23" s="33" customFormat="1" x14ac:dyDescent="0.35">
      <c r="A26" s="51" t="s">
        <v>432</v>
      </c>
      <c r="B26" s="52">
        <v>0.999</v>
      </c>
      <c r="C26" s="53">
        <v>0.48</v>
      </c>
      <c r="D26" s="53">
        <v>5</v>
      </c>
      <c r="E26" s="53">
        <v>4</v>
      </c>
      <c r="F26" s="52">
        <v>3</v>
      </c>
      <c r="G26" s="52">
        <v>2</v>
      </c>
      <c r="H26" s="68">
        <v>80</v>
      </c>
      <c r="I26" s="53">
        <v>16</v>
      </c>
      <c r="J26" s="53">
        <v>89</v>
      </c>
      <c r="K26" s="53">
        <v>13</v>
      </c>
      <c r="L26" s="53">
        <v>97</v>
      </c>
      <c r="M26" s="53">
        <v>1</v>
      </c>
      <c r="N26" s="53">
        <v>102</v>
      </c>
      <c r="O26" s="69">
        <v>2</v>
      </c>
      <c r="P26" s="54">
        <v>90</v>
      </c>
      <c r="Q26" s="54">
        <v>30</v>
      </c>
      <c r="R26" s="54">
        <v>30.5</v>
      </c>
      <c r="S26" s="53">
        <v>9.1</v>
      </c>
      <c r="T26" s="54">
        <v>20.5</v>
      </c>
      <c r="U26" s="53">
        <v>6.2</v>
      </c>
      <c r="V26" s="54">
        <v>30.2</v>
      </c>
      <c r="W26" s="53">
        <v>9.1</v>
      </c>
    </row>
    <row r="27" spans="1:23" s="33" customFormat="1" x14ac:dyDescent="0.35">
      <c r="A27" s="51" t="s">
        <v>56</v>
      </c>
      <c r="B27" s="52">
        <v>0.999</v>
      </c>
      <c r="C27" s="53">
        <v>1.2E-2</v>
      </c>
      <c r="D27" s="53">
        <v>9</v>
      </c>
      <c r="E27" s="53">
        <v>7</v>
      </c>
      <c r="F27" s="52">
        <v>3</v>
      </c>
      <c r="G27" s="52">
        <v>2</v>
      </c>
      <c r="H27" s="68">
        <v>102</v>
      </c>
      <c r="I27" s="53">
        <v>1</v>
      </c>
      <c r="J27" s="53">
        <v>91</v>
      </c>
      <c r="K27" s="53">
        <v>15</v>
      </c>
      <c r="L27" s="53">
        <v>118</v>
      </c>
      <c r="M27" s="53">
        <v>4</v>
      </c>
      <c r="N27" s="53">
        <v>103</v>
      </c>
      <c r="O27" s="69">
        <v>20</v>
      </c>
      <c r="P27" s="55">
        <v>0.1</v>
      </c>
      <c r="Q27" s="57">
        <v>3.3333333333333333E-2</v>
      </c>
      <c r="R27" s="57">
        <v>0.08</v>
      </c>
      <c r="S27" s="57">
        <v>2.6666666666666668E-2</v>
      </c>
      <c r="T27" s="57">
        <v>0.09</v>
      </c>
      <c r="U27" s="57">
        <v>0.03</v>
      </c>
      <c r="V27" s="55">
        <v>0.1</v>
      </c>
      <c r="W27" s="57">
        <v>3.3333333333333333E-2</v>
      </c>
    </row>
    <row r="28" spans="1:23" s="33" customFormat="1" x14ac:dyDescent="0.35">
      <c r="A28" s="51" t="s">
        <v>59</v>
      </c>
      <c r="B28" s="52">
        <v>0.998</v>
      </c>
      <c r="C28" s="53">
        <v>1.6E-2</v>
      </c>
      <c r="D28" s="53">
        <v>2</v>
      </c>
      <c r="E28" s="53">
        <v>1</v>
      </c>
      <c r="F28" s="52">
        <v>4</v>
      </c>
      <c r="G28" s="52">
        <v>2</v>
      </c>
      <c r="H28" s="68">
        <v>78</v>
      </c>
      <c r="I28" s="53">
        <v>15</v>
      </c>
      <c r="J28" s="53">
        <v>82</v>
      </c>
      <c r="K28" s="53">
        <v>6</v>
      </c>
      <c r="L28" s="53">
        <v>117</v>
      </c>
      <c r="M28" s="53">
        <v>2</v>
      </c>
      <c r="N28" s="53">
        <v>119</v>
      </c>
      <c r="O28" s="69">
        <v>1</v>
      </c>
      <c r="P28" s="55">
        <v>0.1</v>
      </c>
      <c r="Q28" s="57">
        <v>3.3333333333333333E-2</v>
      </c>
      <c r="R28" s="57">
        <v>7.0000000000000007E-2</v>
      </c>
      <c r="S28" s="57">
        <v>2.3333333333333334E-2</v>
      </c>
      <c r="T28" s="57">
        <v>7.0000000000000007E-2</v>
      </c>
      <c r="U28" s="57">
        <v>2.3333333333333334E-2</v>
      </c>
      <c r="V28" s="55">
        <v>0.1</v>
      </c>
      <c r="W28" s="57">
        <v>3.3333333333333333E-2</v>
      </c>
    </row>
    <row r="29" spans="1:23" s="33" customFormat="1" x14ac:dyDescent="0.35">
      <c r="A29" s="51" t="s">
        <v>62</v>
      </c>
      <c r="B29" s="52">
        <v>0.99199999999999999</v>
      </c>
      <c r="C29" s="53">
        <v>0.47</v>
      </c>
      <c r="D29" s="53">
        <v>12</v>
      </c>
      <c r="E29" s="53">
        <v>7</v>
      </c>
      <c r="F29" s="52">
        <v>7</v>
      </c>
      <c r="G29" s="52">
        <v>2</v>
      </c>
      <c r="H29" s="68">
        <v>86</v>
      </c>
      <c r="I29" s="53">
        <v>13</v>
      </c>
      <c r="J29" s="53">
        <v>106</v>
      </c>
      <c r="K29" s="53">
        <v>11</v>
      </c>
      <c r="L29" s="53">
        <v>110</v>
      </c>
      <c r="M29" s="53">
        <v>19</v>
      </c>
      <c r="N29" s="53">
        <v>102</v>
      </c>
      <c r="O29" s="69">
        <v>20</v>
      </c>
      <c r="P29" s="53">
        <v>14</v>
      </c>
      <c r="Q29" s="56">
        <v>4.666666666666667</v>
      </c>
      <c r="R29" s="53">
        <v>3.6</v>
      </c>
      <c r="S29" s="53">
        <v>1.1000000000000001</v>
      </c>
      <c r="T29" s="53">
        <v>5.2</v>
      </c>
      <c r="U29" s="53">
        <v>1.5</v>
      </c>
      <c r="V29" s="53">
        <v>6.8</v>
      </c>
      <c r="W29" s="56">
        <v>2</v>
      </c>
    </row>
    <row r="30" spans="1:23" s="33" customFormat="1" x14ac:dyDescent="0.35">
      <c r="A30" s="51" t="s">
        <v>65</v>
      </c>
      <c r="B30" s="52">
        <v>0.999</v>
      </c>
      <c r="C30" s="53">
        <v>4.5999999999999999E-2</v>
      </c>
      <c r="D30" s="53">
        <v>1</v>
      </c>
      <c r="E30" s="53">
        <v>1</v>
      </c>
      <c r="F30" s="52">
        <v>1</v>
      </c>
      <c r="G30" s="52">
        <v>2</v>
      </c>
      <c r="H30" s="68">
        <v>95</v>
      </c>
      <c r="I30" s="53">
        <v>3</v>
      </c>
      <c r="J30" s="53">
        <v>86</v>
      </c>
      <c r="K30" s="53">
        <v>3</v>
      </c>
      <c r="L30" s="53">
        <v>117</v>
      </c>
      <c r="M30" s="53">
        <v>8</v>
      </c>
      <c r="N30" s="53">
        <v>112</v>
      </c>
      <c r="O30" s="69">
        <v>19</v>
      </c>
      <c r="P30" s="55">
        <v>0.6</v>
      </c>
      <c r="Q30" s="55">
        <v>0.2</v>
      </c>
      <c r="R30" s="55">
        <v>0.4</v>
      </c>
      <c r="S30" s="55">
        <v>0.1</v>
      </c>
      <c r="T30" s="55">
        <v>0.6</v>
      </c>
      <c r="U30" s="55">
        <v>0.2</v>
      </c>
      <c r="V30" s="55">
        <v>0.5</v>
      </c>
      <c r="W30" s="55">
        <v>0.2</v>
      </c>
    </row>
    <row r="31" spans="1:23" s="33" customFormat="1" x14ac:dyDescent="0.35">
      <c r="A31" s="51" t="s">
        <v>68</v>
      </c>
      <c r="B31" s="52">
        <v>0.998</v>
      </c>
      <c r="C31" s="53">
        <v>0.12</v>
      </c>
      <c r="D31" s="53">
        <v>5</v>
      </c>
      <c r="E31" s="53">
        <v>5</v>
      </c>
      <c r="F31" s="52">
        <v>5</v>
      </c>
      <c r="G31" s="52">
        <v>2</v>
      </c>
      <c r="H31" s="68">
        <v>93</v>
      </c>
      <c r="I31" s="53">
        <v>1</v>
      </c>
      <c r="J31" s="53">
        <v>86</v>
      </c>
      <c r="K31" s="53">
        <v>18</v>
      </c>
      <c r="L31" s="53">
        <v>102</v>
      </c>
      <c r="M31" s="53">
        <v>2</v>
      </c>
      <c r="N31" s="53">
        <v>87</v>
      </c>
      <c r="O31" s="69">
        <v>5</v>
      </c>
      <c r="P31" s="53">
        <v>1.9</v>
      </c>
      <c r="Q31" s="55">
        <v>0.6</v>
      </c>
      <c r="R31" s="53">
        <v>1.1000000000000001</v>
      </c>
      <c r="S31" s="55">
        <v>0.3</v>
      </c>
      <c r="T31" s="53">
        <v>1.7</v>
      </c>
      <c r="U31" s="55">
        <v>0.5</v>
      </c>
      <c r="V31" s="53">
        <v>2.1</v>
      </c>
      <c r="W31" s="55">
        <v>0.70000000000000007</v>
      </c>
    </row>
    <row r="32" spans="1:23" s="33" customFormat="1" x14ac:dyDescent="0.35">
      <c r="A32" s="51" t="s">
        <v>71</v>
      </c>
      <c r="B32" s="52">
        <v>0.999</v>
      </c>
      <c r="C32" s="53">
        <v>0.13</v>
      </c>
      <c r="D32" s="53">
        <v>6</v>
      </c>
      <c r="E32" s="53">
        <v>2</v>
      </c>
      <c r="F32" s="52">
        <v>2</v>
      </c>
      <c r="G32" s="52">
        <v>1</v>
      </c>
      <c r="H32" s="68">
        <v>82</v>
      </c>
      <c r="I32" s="53">
        <v>8</v>
      </c>
      <c r="J32" s="53">
        <v>78</v>
      </c>
      <c r="K32" s="53">
        <v>2</v>
      </c>
      <c r="L32" s="53">
        <v>84</v>
      </c>
      <c r="M32" s="53">
        <v>2</v>
      </c>
      <c r="N32" s="53">
        <v>99</v>
      </c>
      <c r="O32" s="69">
        <v>1</v>
      </c>
      <c r="P32" s="53">
        <v>40</v>
      </c>
      <c r="Q32" s="54">
        <v>13.333333333333334</v>
      </c>
      <c r="R32" s="53">
        <v>15</v>
      </c>
      <c r="S32" s="56">
        <v>5</v>
      </c>
      <c r="T32" s="53">
        <v>16.3</v>
      </c>
      <c r="U32" s="53">
        <v>4.9000000000000004</v>
      </c>
      <c r="V32" s="53">
        <v>12.7</v>
      </c>
      <c r="W32" s="53">
        <v>3.8</v>
      </c>
    </row>
    <row r="33" spans="1:23" s="33" customFormat="1" x14ac:dyDescent="0.35">
      <c r="A33" s="51" t="s">
        <v>433</v>
      </c>
      <c r="B33" s="52">
        <v>0.999</v>
      </c>
      <c r="C33" s="53">
        <v>0.47</v>
      </c>
      <c r="D33" s="53">
        <v>6</v>
      </c>
      <c r="E33" s="53">
        <v>2</v>
      </c>
      <c r="F33" s="52">
        <v>3</v>
      </c>
      <c r="G33" s="52">
        <v>2</v>
      </c>
      <c r="H33" s="68">
        <v>95</v>
      </c>
      <c r="I33" s="53">
        <v>2</v>
      </c>
      <c r="J33" s="53">
        <v>87</v>
      </c>
      <c r="K33" s="53">
        <v>4</v>
      </c>
      <c r="L33" s="53">
        <v>75</v>
      </c>
      <c r="M33" s="53">
        <v>8</v>
      </c>
      <c r="N33" s="53">
        <v>83</v>
      </c>
      <c r="O33" s="69">
        <v>19</v>
      </c>
      <c r="P33" s="53">
        <v>3.2</v>
      </c>
      <c r="Q33" s="55">
        <v>0.9</v>
      </c>
      <c r="R33" s="53">
        <v>2.8</v>
      </c>
      <c r="S33" s="55">
        <v>0.8</v>
      </c>
      <c r="T33" s="53">
        <v>4.8</v>
      </c>
      <c r="U33" s="53">
        <v>1.4</v>
      </c>
      <c r="V33" s="53">
        <v>5.0999999999999996</v>
      </c>
      <c r="W33" s="53">
        <v>1.7</v>
      </c>
    </row>
    <row r="34" spans="1:23" s="33" customFormat="1" x14ac:dyDescent="0.35">
      <c r="A34" s="51" t="s">
        <v>77</v>
      </c>
      <c r="B34" s="52">
        <v>0.99199999999999999</v>
      </c>
      <c r="C34" s="53">
        <v>4.2999999999999997E-2</v>
      </c>
      <c r="D34" s="53">
        <v>5</v>
      </c>
      <c r="E34" s="53">
        <v>2</v>
      </c>
      <c r="F34" s="52">
        <v>5</v>
      </c>
      <c r="G34" s="52">
        <v>2</v>
      </c>
      <c r="H34" s="68">
        <v>75</v>
      </c>
      <c r="I34" s="53">
        <v>5</v>
      </c>
      <c r="J34" s="53">
        <v>82</v>
      </c>
      <c r="K34" s="53">
        <v>2</v>
      </c>
      <c r="L34" s="53">
        <v>88</v>
      </c>
      <c r="M34" s="53">
        <v>16</v>
      </c>
      <c r="N34" s="53">
        <v>113</v>
      </c>
      <c r="O34" s="69">
        <v>17</v>
      </c>
      <c r="P34" s="55">
        <v>0.5</v>
      </c>
      <c r="Q34" s="55">
        <v>0.16666666666666666</v>
      </c>
      <c r="R34" s="55">
        <v>0.2</v>
      </c>
      <c r="S34" s="55">
        <v>6.6666666666666666E-2</v>
      </c>
      <c r="T34" s="55">
        <v>0.2</v>
      </c>
      <c r="U34" s="55">
        <v>6.6666666666666666E-2</v>
      </c>
      <c r="V34" s="55">
        <v>0.5</v>
      </c>
      <c r="W34" s="55">
        <v>0.16666666666666666</v>
      </c>
    </row>
    <row r="35" spans="1:23" s="33" customFormat="1" x14ac:dyDescent="0.35">
      <c r="A35" s="51" t="s">
        <v>80</v>
      </c>
      <c r="B35" s="52">
        <v>0.995</v>
      </c>
      <c r="C35" s="53">
        <v>1.4E-2</v>
      </c>
      <c r="D35" s="53">
        <v>2</v>
      </c>
      <c r="E35" s="53">
        <v>2</v>
      </c>
      <c r="F35" s="52">
        <v>2</v>
      </c>
      <c r="G35" s="52">
        <v>1</v>
      </c>
      <c r="H35" s="68">
        <v>80</v>
      </c>
      <c r="I35" s="53">
        <v>12</v>
      </c>
      <c r="J35" s="53">
        <v>83</v>
      </c>
      <c r="K35" s="53">
        <v>19</v>
      </c>
      <c r="L35" s="53">
        <v>78</v>
      </c>
      <c r="M35" s="53">
        <v>7</v>
      </c>
      <c r="N35" s="53">
        <v>74</v>
      </c>
      <c r="O35" s="69">
        <v>19</v>
      </c>
      <c r="P35" s="55">
        <v>0.2</v>
      </c>
      <c r="Q35" s="55">
        <v>0.03</v>
      </c>
      <c r="R35" s="55">
        <v>0.1</v>
      </c>
      <c r="S35" s="57">
        <v>3.3333333333333333E-2</v>
      </c>
      <c r="T35" s="55">
        <v>0.1</v>
      </c>
      <c r="U35" s="57">
        <v>3.3333333333333333E-2</v>
      </c>
      <c r="V35" s="55">
        <v>0.2</v>
      </c>
      <c r="W35" s="57">
        <v>6.6666666666666666E-2</v>
      </c>
    </row>
    <row r="36" spans="1:23" s="33" customFormat="1" x14ac:dyDescent="0.35">
      <c r="A36" s="51" t="s">
        <v>434</v>
      </c>
      <c r="B36" s="52">
        <v>0.99199999999999999</v>
      </c>
      <c r="C36" s="53">
        <v>4.3999999999999997E-2</v>
      </c>
      <c r="D36" s="53">
        <v>3</v>
      </c>
      <c r="E36" s="53">
        <v>2</v>
      </c>
      <c r="F36" s="52">
        <v>1</v>
      </c>
      <c r="G36" s="52">
        <v>1</v>
      </c>
      <c r="H36" s="68">
        <v>76</v>
      </c>
      <c r="I36" s="53">
        <v>3</v>
      </c>
      <c r="J36" s="53">
        <v>78</v>
      </c>
      <c r="K36" s="53">
        <v>6</v>
      </c>
      <c r="L36" s="53">
        <v>78</v>
      </c>
      <c r="M36" s="53">
        <v>6</v>
      </c>
      <c r="N36" s="53">
        <v>89</v>
      </c>
      <c r="O36" s="69">
        <v>20</v>
      </c>
      <c r="P36" s="55">
        <v>0.2</v>
      </c>
      <c r="Q36" s="57">
        <v>6.6666666666666666E-2</v>
      </c>
      <c r="R36" s="57">
        <v>0.05</v>
      </c>
      <c r="S36" s="57">
        <v>1.6666666666666666E-2</v>
      </c>
      <c r="T36" s="57">
        <v>0.06</v>
      </c>
      <c r="U36" s="57">
        <v>0.02</v>
      </c>
      <c r="V36" s="55">
        <v>0.2</v>
      </c>
      <c r="W36" s="57">
        <v>6.6666666666666666E-2</v>
      </c>
    </row>
    <row r="37" spans="1:23" s="33" customFormat="1" x14ac:dyDescent="0.35">
      <c r="A37" s="51" t="s">
        <v>435</v>
      </c>
      <c r="B37" s="52">
        <v>0.99099999999999999</v>
      </c>
      <c r="C37" s="53">
        <v>0.43</v>
      </c>
      <c r="D37" s="53">
        <v>12</v>
      </c>
      <c r="E37" s="53">
        <v>5</v>
      </c>
      <c r="F37" s="52">
        <v>12</v>
      </c>
      <c r="G37" s="52">
        <v>7</v>
      </c>
      <c r="H37" s="68">
        <v>108</v>
      </c>
      <c r="I37" s="52">
        <v>12</v>
      </c>
      <c r="J37" s="53">
        <v>79</v>
      </c>
      <c r="K37" s="53">
        <v>14</v>
      </c>
      <c r="L37" s="53">
        <v>80</v>
      </c>
      <c r="M37" s="53">
        <v>5</v>
      </c>
      <c r="N37" s="53">
        <v>77</v>
      </c>
      <c r="O37" s="69">
        <v>16</v>
      </c>
      <c r="P37" s="54">
        <v>10.1</v>
      </c>
      <c r="Q37" s="56">
        <v>3</v>
      </c>
      <c r="R37" s="56">
        <v>8.6</v>
      </c>
      <c r="S37" s="56">
        <v>2.6</v>
      </c>
      <c r="T37" s="56">
        <v>5.4</v>
      </c>
      <c r="U37" s="56">
        <v>1.6</v>
      </c>
      <c r="V37" s="56">
        <v>7.1</v>
      </c>
      <c r="W37" s="56">
        <v>2.1</v>
      </c>
    </row>
    <row r="38" spans="1:23" s="33" customFormat="1" x14ac:dyDescent="0.35">
      <c r="A38" s="51" t="s">
        <v>354</v>
      </c>
      <c r="B38" s="52">
        <v>0.999</v>
      </c>
      <c r="C38" s="53">
        <v>0.15</v>
      </c>
      <c r="D38" s="53">
        <v>4</v>
      </c>
      <c r="E38" s="53">
        <v>2</v>
      </c>
      <c r="F38" s="52">
        <v>3</v>
      </c>
      <c r="G38" s="52">
        <v>1</v>
      </c>
      <c r="H38" s="68">
        <v>90</v>
      </c>
      <c r="I38" s="53">
        <v>2</v>
      </c>
      <c r="J38" s="53">
        <v>73</v>
      </c>
      <c r="K38" s="53">
        <v>20</v>
      </c>
      <c r="L38" s="53">
        <v>92</v>
      </c>
      <c r="M38" s="53">
        <v>3</v>
      </c>
      <c r="N38" s="53">
        <v>102</v>
      </c>
      <c r="O38" s="69">
        <v>2</v>
      </c>
      <c r="P38" s="56">
        <v>1</v>
      </c>
      <c r="Q38" s="55">
        <v>0.3</v>
      </c>
      <c r="R38" s="55">
        <v>0.5</v>
      </c>
      <c r="S38" s="55">
        <v>0.16666666666666666</v>
      </c>
      <c r="T38" s="55">
        <v>0.5</v>
      </c>
      <c r="U38" s="55">
        <v>0.2</v>
      </c>
      <c r="V38" s="56">
        <v>1</v>
      </c>
      <c r="W38" s="55">
        <v>0.3</v>
      </c>
    </row>
    <row r="39" spans="1:23" s="33" customFormat="1" x14ac:dyDescent="0.35">
      <c r="A39" s="51" t="s">
        <v>375</v>
      </c>
      <c r="B39" s="52">
        <v>0.998</v>
      </c>
      <c r="C39" s="53">
        <v>0.43</v>
      </c>
      <c r="D39" s="53">
        <v>16</v>
      </c>
      <c r="E39" s="53">
        <v>10</v>
      </c>
      <c r="F39" s="52">
        <v>12</v>
      </c>
      <c r="G39" s="52">
        <v>3</v>
      </c>
      <c r="H39" s="68">
        <v>70</v>
      </c>
      <c r="I39" s="53">
        <v>5</v>
      </c>
      <c r="J39" s="53">
        <v>91</v>
      </c>
      <c r="K39" s="53">
        <v>5</v>
      </c>
      <c r="L39" s="53">
        <v>110</v>
      </c>
      <c r="M39" s="53">
        <v>19</v>
      </c>
      <c r="N39" s="53">
        <v>95</v>
      </c>
      <c r="O39" s="69">
        <v>20</v>
      </c>
      <c r="P39" s="56">
        <v>8.1</v>
      </c>
      <c r="Q39" s="56">
        <v>2.5</v>
      </c>
      <c r="R39" s="56">
        <v>6.4</v>
      </c>
      <c r="S39" s="56">
        <v>1.9</v>
      </c>
      <c r="T39" s="56">
        <v>5.4</v>
      </c>
      <c r="U39" s="56">
        <v>1.6</v>
      </c>
      <c r="V39" s="56">
        <v>5.5</v>
      </c>
      <c r="W39" s="56">
        <v>1.6</v>
      </c>
    </row>
    <row r="40" spans="1:23" s="33" customFormat="1" x14ac:dyDescent="0.35">
      <c r="A40" s="51" t="s">
        <v>436</v>
      </c>
      <c r="B40" s="52">
        <v>0.996</v>
      </c>
      <c r="C40" s="53">
        <v>0.47</v>
      </c>
      <c r="D40" s="53">
        <v>8</v>
      </c>
      <c r="E40" s="53">
        <v>2</v>
      </c>
      <c r="F40" s="52">
        <v>4</v>
      </c>
      <c r="G40" s="52">
        <v>2</v>
      </c>
      <c r="H40" s="68">
        <v>85</v>
      </c>
      <c r="I40" s="53">
        <v>1</v>
      </c>
      <c r="J40" s="53">
        <v>93</v>
      </c>
      <c r="K40" s="53">
        <v>6</v>
      </c>
      <c r="L40" s="53">
        <v>100</v>
      </c>
      <c r="M40" s="53">
        <v>18</v>
      </c>
      <c r="N40" s="53">
        <v>107</v>
      </c>
      <c r="O40" s="69">
        <v>17</v>
      </c>
      <c r="P40" s="54">
        <v>10.1</v>
      </c>
      <c r="Q40" s="56">
        <v>3.3666666666666667</v>
      </c>
      <c r="R40" s="56">
        <v>5.2</v>
      </c>
      <c r="S40" s="56">
        <v>1.7333333333333334</v>
      </c>
      <c r="T40" s="56">
        <v>5.8</v>
      </c>
      <c r="U40" s="56">
        <v>1.9333333333333333</v>
      </c>
      <c r="V40" s="56">
        <v>9.8000000000000007</v>
      </c>
      <c r="W40" s="56">
        <v>3.2666666666666671</v>
      </c>
    </row>
    <row r="41" spans="1:23" s="33" customFormat="1" x14ac:dyDescent="0.35">
      <c r="A41" s="51" t="s">
        <v>437</v>
      </c>
      <c r="B41" s="52">
        <v>0.996</v>
      </c>
      <c r="C41" s="53">
        <v>0.11</v>
      </c>
      <c r="D41" s="53">
        <v>7</v>
      </c>
      <c r="E41" s="53">
        <v>6</v>
      </c>
      <c r="F41" s="52">
        <v>3</v>
      </c>
      <c r="G41" s="52">
        <v>1</v>
      </c>
      <c r="H41" s="68">
        <v>80</v>
      </c>
      <c r="I41" s="53">
        <v>9</v>
      </c>
      <c r="J41" s="53">
        <v>110</v>
      </c>
      <c r="K41" s="53">
        <v>2</v>
      </c>
      <c r="L41" s="53">
        <v>106</v>
      </c>
      <c r="M41" s="53">
        <v>12</v>
      </c>
      <c r="N41" s="53">
        <v>107</v>
      </c>
      <c r="O41" s="69">
        <v>11</v>
      </c>
      <c r="P41" s="56">
        <v>1</v>
      </c>
      <c r="Q41" s="55">
        <v>0.33333333333333331</v>
      </c>
      <c r="R41" s="55">
        <v>0.3</v>
      </c>
      <c r="S41" s="55">
        <v>9.9999999999999992E-2</v>
      </c>
      <c r="T41" s="55">
        <v>0.5</v>
      </c>
      <c r="U41" s="55">
        <v>0.16666666666666666</v>
      </c>
      <c r="V41" s="55">
        <v>0.9</v>
      </c>
      <c r="W41" s="55">
        <v>0.3</v>
      </c>
    </row>
    <row r="42" spans="1:23" s="33" customFormat="1" x14ac:dyDescent="0.35">
      <c r="A42" s="51" t="s">
        <v>438</v>
      </c>
      <c r="B42" s="52">
        <v>0.997</v>
      </c>
      <c r="C42" s="53">
        <v>0.13</v>
      </c>
      <c r="D42" s="53">
        <v>5</v>
      </c>
      <c r="E42" s="53">
        <v>7</v>
      </c>
      <c r="F42" s="52">
        <v>5</v>
      </c>
      <c r="G42" s="52">
        <v>3</v>
      </c>
      <c r="H42" s="68">
        <v>99</v>
      </c>
      <c r="I42" s="53">
        <v>5</v>
      </c>
      <c r="J42" s="53">
        <v>83</v>
      </c>
      <c r="K42" s="53">
        <v>11</v>
      </c>
      <c r="L42" s="53">
        <v>75</v>
      </c>
      <c r="M42" s="53">
        <v>6</v>
      </c>
      <c r="N42" s="53">
        <v>102</v>
      </c>
      <c r="O42" s="69">
        <v>6</v>
      </c>
      <c r="P42" s="55">
        <v>0.9</v>
      </c>
      <c r="Q42" s="55">
        <v>0.3</v>
      </c>
      <c r="R42" s="55">
        <v>0.5</v>
      </c>
      <c r="S42" s="55">
        <v>0.16666666666666666</v>
      </c>
      <c r="T42" s="55">
        <v>0.5</v>
      </c>
      <c r="U42" s="55">
        <v>0.16666666666666666</v>
      </c>
      <c r="V42" s="55">
        <v>0.8</v>
      </c>
      <c r="W42" s="55">
        <v>0.26666666666666666</v>
      </c>
    </row>
    <row r="43" spans="1:23" s="33" customFormat="1" x14ac:dyDescent="0.35">
      <c r="A43" s="51" t="s">
        <v>439</v>
      </c>
      <c r="B43" s="52">
        <v>0.995</v>
      </c>
      <c r="C43" s="53">
        <v>0.21</v>
      </c>
      <c r="D43" s="53">
        <v>4</v>
      </c>
      <c r="E43" s="53">
        <v>1</v>
      </c>
      <c r="F43" s="52">
        <v>5</v>
      </c>
      <c r="G43" s="52">
        <v>4</v>
      </c>
      <c r="H43" s="68">
        <v>73</v>
      </c>
      <c r="I43" s="53">
        <v>10</v>
      </c>
      <c r="J43" s="53">
        <v>73</v>
      </c>
      <c r="K43" s="53">
        <v>8</v>
      </c>
      <c r="L43" s="53">
        <v>71</v>
      </c>
      <c r="M43" s="53">
        <v>10</v>
      </c>
      <c r="N43" s="53">
        <v>74</v>
      </c>
      <c r="O43" s="69">
        <v>14</v>
      </c>
      <c r="P43" s="56">
        <v>1.6</v>
      </c>
      <c r="Q43" s="55">
        <v>0.53333333333333333</v>
      </c>
      <c r="R43" s="55">
        <v>0.7</v>
      </c>
      <c r="S43" s="55">
        <v>0.23333333333333331</v>
      </c>
      <c r="T43" s="56">
        <v>1</v>
      </c>
      <c r="U43" s="55">
        <v>0.33333333333333331</v>
      </c>
      <c r="V43" s="56">
        <v>1.2</v>
      </c>
      <c r="W43" s="55">
        <v>0.39999999999999997</v>
      </c>
    </row>
    <row r="44" spans="1:23" s="33" customFormat="1" x14ac:dyDescent="0.35">
      <c r="A44" s="51" t="s">
        <v>440</v>
      </c>
      <c r="B44" s="52">
        <v>0.99299999999999999</v>
      </c>
      <c r="C44" s="53">
        <v>0.46</v>
      </c>
      <c r="D44" s="53">
        <v>6</v>
      </c>
      <c r="E44" s="53">
        <v>2</v>
      </c>
      <c r="F44" s="52">
        <v>1</v>
      </c>
      <c r="G44" s="52">
        <v>1</v>
      </c>
      <c r="H44" s="68">
        <v>83</v>
      </c>
      <c r="I44" s="53">
        <v>12</v>
      </c>
      <c r="J44" s="53">
        <v>85</v>
      </c>
      <c r="K44" s="53">
        <v>1</v>
      </c>
      <c r="L44" s="53">
        <v>114</v>
      </c>
      <c r="M44" s="53">
        <v>8</v>
      </c>
      <c r="N44" s="53">
        <v>117</v>
      </c>
      <c r="O44" s="69">
        <v>15</v>
      </c>
      <c r="P44" s="54">
        <v>20</v>
      </c>
      <c r="Q44" s="56">
        <v>6.666666666666667</v>
      </c>
      <c r="R44" s="56">
        <v>4.2</v>
      </c>
      <c r="S44" s="56">
        <v>1.4000000000000001</v>
      </c>
      <c r="T44" s="56">
        <v>6.1</v>
      </c>
      <c r="U44" s="56">
        <v>2.0333333333333332</v>
      </c>
      <c r="V44" s="54">
        <v>17.2</v>
      </c>
      <c r="W44" s="56">
        <v>5.7333333333333334</v>
      </c>
    </row>
    <row r="45" spans="1:23" s="33" customFormat="1" x14ac:dyDescent="0.35">
      <c r="A45" s="51" t="s">
        <v>441</v>
      </c>
      <c r="B45" s="52">
        <v>0.995</v>
      </c>
      <c r="C45" s="53">
        <v>0.09</v>
      </c>
      <c r="D45" s="53">
        <v>14</v>
      </c>
      <c r="E45" s="53">
        <v>8</v>
      </c>
      <c r="F45" s="52">
        <v>5</v>
      </c>
      <c r="G45" s="52">
        <v>3</v>
      </c>
      <c r="H45" s="68">
        <v>101</v>
      </c>
      <c r="I45" s="53">
        <v>5</v>
      </c>
      <c r="J45" s="53">
        <v>83</v>
      </c>
      <c r="K45" s="53">
        <v>10</v>
      </c>
      <c r="L45" s="53">
        <v>72</v>
      </c>
      <c r="M45" s="53">
        <v>6</v>
      </c>
      <c r="N45" s="53">
        <v>71</v>
      </c>
      <c r="O45" s="69">
        <v>12</v>
      </c>
      <c r="P45" s="55">
        <v>0.9</v>
      </c>
      <c r="Q45" s="55">
        <v>0.3</v>
      </c>
      <c r="R45" s="55">
        <v>0.2</v>
      </c>
      <c r="S45" s="55">
        <v>6.6666666666666666E-2</v>
      </c>
      <c r="T45" s="55">
        <v>0.3</v>
      </c>
      <c r="U45" s="55">
        <v>9.9999999999999992E-2</v>
      </c>
      <c r="V45" s="55">
        <v>0.8</v>
      </c>
      <c r="W45" s="55">
        <v>0.26666666666666666</v>
      </c>
    </row>
    <row r="46" spans="1:23" s="33" customFormat="1" x14ac:dyDescent="0.35">
      <c r="A46" s="51" t="s">
        <v>442</v>
      </c>
      <c r="B46" s="52">
        <v>0.99299999999999999</v>
      </c>
      <c r="C46" s="55">
        <v>0.4</v>
      </c>
      <c r="D46" s="53">
        <v>4</v>
      </c>
      <c r="E46" s="53">
        <v>6</v>
      </c>
      <c r="F46" s="52">
        <v>5</v>
      </c>
      <c r="G46" s="52">
        <v>4</v>
      </c>
      <c r="H46" s="68">
        <v>72</v>
      </c>
      <c r="I46" s="53">
        <v>3</v>
      </c>
      <c r="J46" s="53">
        <v>80</v>
      </c>
      <c r="K46" s="53">
        <v>8</v>
      </c>
      <c r="L46" s="53">
        <v>75</v>
      </c>
      <c r="M46" s="53">
        <v>8</v>
      </c>
      <c r="N46" s="53">
        <v>77</v>
      </c>
      <c r="O46" s="69">
        <v>16</v>
      </c>
      <c r="P46" s="56">
        <v>1.8</v>
      </c>
      <c r="Q46" s="55">
        <v>0.6</v>
      </c>
      <c r="R46" s="55">
        <v>0.7</v>
      </c>
      <c r="S46" s="55">
        <v>0.23333333333333331</v>
      </c>
      <c r="T46" s="55">
        <v>0.8</v>
      </c>
      <c r="U46" s="55">
        <v>0.26666666666666666</v>
      </c>
      <c r="V46" s="56">
        <v>1.6</v>
      </c>
      <c r="W46" s="55">
        <v>0.53333333333333333</v>
      </c>
    </row>
    <row r="47" spans="1:23" s="33" customFormat="1" x14ac:dyDescent="0.35">
      <c r="A47" s="51" t="s">
        <v>443</v>
      </c>
      <c r="B47" s="52">
        <v>0.995</v>
      </c>
      <c r="C47" s="53">
        <v>0.11</v>
      </c>
      <c r="D47" s="53">
        <v>2</v>
      </c>
      <c r="E47" s="53">
        <v>1</v>
      </c>
      <c r="F47" s="52">
        <v>2</v>
      </c>
      <c r="G47" s="52">
        <v>1</v>
      </c>
      <c r="H47" s="68">
        <v>93</v>
      </c>
      <c r="I47" s="53">
        <v>11</v>
      </c>
      <c r="J47" s="53">
        <v>78</v>
      </c>
      <c r="K47" s="53">
        <v>10</v>
      </c>
      <c r="L47" s="53">
        <v>111</v>
      </c>
      <c r="M47" s="53">
        <v>9</v>
      </c>
      <c r="N47" s="53">
        <v>100</v>
      </c>
      <c r="O47" s="69">
        <v>16</v>
      </c>
      <c r="P47" s="56">
        <v>1.3</v>
      </c>
      <c r="Q47" s="55">
        <v>0.43333333333333335</v>
      </c>
      <c r="R47" s="55">
        <v>0.6</v>
      </c>
      <c r="S47" s="55">
        <v>0.19999999999999998</v>
      </c>
      <c r="T47" s="55">
        <v>0.7</v>
      </c>
      <c r="U47" s="55">
        <v>0.23333333333333331</v>
      </c>
      <c r="V47" s="56">
        <v>1.3</v>
      </c>
      <c r="W47" s="55">
        <v>0.43333333333333335</v>
      </c>
    </row>
    <row r="48" spans="1:23" s="33" customFormat="1" x14ac:dyDescent="0.35">
      <c r="A48" s="51" t="s">
        <v>444</v>
      </c>
      <c r="B48" s="52">
        <v>0.995</v>
      </c>
      <c r="C48" s="53">
        <v>0.18</v>
      </c>
      <c r="D48" s="53">
        <v>9</v>
      </c>
      <c r="E48" s="53">
        <v>2</v>
      </c>
      <c r="F48" s="52">
        <v>3</v>
      </c>
      <c r="G48" s="52">
        <v>3</v>
      </c>
      <c r="H48" s="68">
        <v>77</v>
      </c>
      <c r="I48" s="53">
        <v>18</v>
      </c>
      <c r="J48" s="53">
        <v>102</v>
      </c>
      <c r="K48" s="53">
        <v>6</v>
      </c>
      <c r="L48" s="53">
        <v>106</v>
      </c>
      <c r="M48" s="53">
        <v>5</v>
      </c>
      <c r="N48" s="53">
        <v>95</v>
      </c>
      <c r="O48" s="69">
        <v>5</v>
      </c>
      <c r="P48" s="56">
        <v>1.1000000000000001</v>
      </c>
      <c r="Q48" s="55">
        <v>0.3666666666666667</v>
      </c>
      <c r="R48" s="55">
        <v>0.4</v>
      </c>
      <c r="S48" s="55">
        <v>0.13333333333333333</v>
      </c>
      <c r="T48" s="55">
        <v>0.5</v>
      </c>
      <c r="U48" s="55">
        <v>0.16666666666666666</v>
      </c>
      <c r="V48" s="56">
        <v>1</v>
      </c>
      <c r="W48" s="55">
        <v>0.33333333333333331</v>
      </c>
    </row>
    <row r="49" spans="1:23" s="33" customFormat="1" x14ac:dyDescent="0.35">
      <c r="A49" s="51" t="s">
        <v>118</v>
      </c>
      <c r="B49" s="52">
        <v>0.998</v>
      </c>
      <c r="C49" s="53">
        <v>5.3</v>
      </c>
      <c r="D49" s="53" t="s">
        <v>363</v>
      </c>
      <c r="E49" s="53">
        <v>5</v>
      </c>
      <c r="F49" s="52" t="s">
        <v>363</v>
      </c>
      <c r="G49" s="52">
        <v>6</v>
      </c>
      <c r="H49" s="68">
        <v>98</v>
      </c>
      <c r="I49" s="53">
        <v>9</v>
      </c>
      <c r="J49" s="53">
        <v>107</v>
      </c>
      <c r="K49" s="53">
        <v>16</v>
      </c>
      <c r="L49" s="53">
        <v>106</v>
      </c>
      <c r="M49" s="53">
        <v>12</v>
      </c>
      <c r="N49" s="53">
        <v>115</v>
      </c>
      <c r="O49" s="69">
        <v>10</v>
      </c>
      <c r="P49" s="54">
        <v>12</v>
      </c>
      <c r="Q49" s="56">
        <v>4.2</v>
      </c>
      <c r="R49" s="54">
        <v>15.4</v>
      </c>
      <c r="S49" s="56">
        <v>5.333333333333333</v>
      </c>
      <c r="T49" s="54">
        <v>16</v>
      </c>
      <c r="U49" s="56">
        <v>6.8</v>
      </c>
      <c r="V49" s="54">
        <v>17</v>
      </c>
      <c r="W49" s="56">
        <v>6.2666666666666702</v>
      </c>
    </row>
    <row r="50" spans="1:23" s="33" customFormat="1" x14ac:dyDescent="0.35">
      <c r="A50" s="51" t="s">
        <v>121</v>
      </c>
      <c r="B50" s="52">
        <v>0.999</v>
      </c>
      <c r="C50" s="53">
        <v>1.0999999999999999E-2</v>
      </c>
      <c r="D50" s="53">
        <v>5</v>
      </c>
      <c r="E50" s="53">
        <v>1</v>
      </c>
      <c r="F50" s="52">
        <v>3</v>
      </c>
      <c r="G50" s="52">
        <v>1</v>
      </c>
      <c r="H50" s="68">
        <v>115</v>
      </c>
      <c r="I50" s="53">
        <v>6</v>
      </c>
      <c r="J50" s="53">
        <v>95</v>
      </c>
      <c r="K50" s="53">
        <v>4</v>
      </c>
      <c r="L50" s="53">
        <v>104</v>
      </c>
      <c r="M50" s="53">
        <v>13</v>
      </c>
      <c r="N50" s="53">
        <v>73</v>
      </c>
      <c r="O50" s="69">
        <v>4</v>
      </c>
      <c r="P50" s="55">
        <v>0.2</v>
      </c>
      <c r="Q50" s="57">
        <v>6.6666666666666666E-2</v>
      </c>
      <c r="R50" s="57">
        <v>7.0000000000000007E-2</v>
      </c>
      <c r="S50" s="57">
        <v>2.3333333333333334E-2</v>
      </c>
      <c r="T50" s="57">
        <v>0.08</v>
      </c>
      <c r="U50" s="57">
        <v>2.6666666666666668E-2</v>
      </c>
      <c r="V50" s="55">
        <v>0.14000000000000001</v>
      </c>
      <c r="W50" s="57">
        <v>4.6666666666666669E-2</v>
      </c>
    </row>
    <row r="51" spans="1:23" s="33" customFormat="1" x14ac:dyDescent="0.35">
      <c r="A51" s="51" t="s">
        <v>445</v>
      </c>
      <c r="B51" s="52">
        <v>0.999</v>
      </c>
      <c r="C51" s="53">
        <v>0.14000000000000001</v>
      </c>
      <c r="D51" s="53">
        <v>14</v>
      </c>
      <c r="E51" s="53">
        <v>6</v>
      </c>
      <c r="F51" s="52">
        <v>5</v>
      </c>
      <c r="G51" s="52">
        <v>2</v>
      </c>
      <c r="H51" s="68">
        <v>103</v>
      </c>
      <c r="I51" s="52">
        <v>14</v>
      </c>
      <c r="J51" s="53">
        <v>85</v>
      </c>
      <c r="K51" s="53">
        <v>3</v>
      </c>
      <c r="L51" s="53">
        <v>101</v>
      </c>
      <c r="M51" s="53">
        <v>2</v>
      </c>
      <c r="N51" s="53">
        <v>111</v>
      </c>
      <c r="O51" s="69">
        <v>4</v>
      </c>
      <c r="P51" s="54">
        <v>30.1</v>
      </c>
      <c r="Q51" s="54">
        <v>10.033333333333333</v>
      </c>
      <c r="R51" s="54">
        <v>10.199999999999999</v>
      </c>
      <c r="S51" s="56">
        <v>3.4</v>
      </c>
      <c r="T51" s="54">
        <v>13.6</v>
      </c>
      <c r="U51" s="56">
        <v>4.5333333333333332</v>
      </c>
      <c r="V51" s="54">
        <v>24.1</v>
      </c>
      <c r="W51" s="56">
        <v>8.0333333333333332</v>
      </c>
    </row>
    <row r="52" spans="1:23" s="33" customFormat="1" x14ac:dyDescent="0.35">
      <c r="A52" s="51" t="s">
        <v>124</v>
      </c>
      <c r="B52" s="52">
        <v>0.998</v>
      </c>
      <c r="C52" s="53">
        <v>6.2E-2</v>
      </c>
      <c r="D52" s="53">
        <v>6</v>
      </c>
      <c r="E52" s="53">
        <v>4</v>
      </c>
      <c r="F52" s="52">
        <v>5</v>
      </c>
      <c r="G52" s="52">
        <v>2</v>
      </c>
      <c r="H52" s="68">
        <v>77</v>
      </c>
      <c r="I52" s="53">
        <v>8</v>
      </c>
      <c r="J52" s="53">
        <v>79</v>
      </c>
      <c r="K52" s="53">
        <v>11</v>
      </c>
      <c r="L52" s="53">
        <v>98</v>
      </c>
      <c r="M52" s="53">
        <v>8</v>
      </c>
      <c r="N52" s="53">
        <v>96</v>
      </c>
      <c r="O52" s="69">
        <v>3</v>
      </c>
      <c r="P52" s="55">
        <v>0.7</v>
      </c>
      <c r="Q52" s="55">
        <v>0.23333333333333331</v>
      </c>
      <c r="R52" s="55">
        <v>0.2</v>
      </c>
      <c r="S52" s="57">
        <v>6.6666666666666666E-2</v>
      </c>
      <c r="T52" s="55">
        <v>0.3</v>
      </c>
      <c r="U52" s="55">
        <v>9.9999999999999992E-2</v>
      </c>
      <c r="V52" s="55">
        <v>0.6</v>
      </c>
      <c r="W52" s="55">
        <v>0.19999999999999998</v>
      </c>
    </row>
    <row r="53" spans="1:23" s="33" customFormat="1" x14ac:dyDescent="0.35">
      <c r="A53" s="51" t="s">
        <v>127</v>
      </c>
      <c r="B53" s="52">
        <v>0.998</v>
      </c>
      <c r="C53" s="53">
        <v>1.2E-2</v>
      </c>
      <c r="D53" s="53">
        <v>8</v>
      </c>
      <c r="E53" s="53">
        <v>8</v>
      </c>
      <c r="F53" s="52">
        <v>2</v>
      </c>
      <c r="G53" s="52">
        <v>2</v>
      </c>
      <c r="H53" s="68">
        <v>86</v>
      </c>
      <c r="I53" s="53">
        <v>6</v>
      </c>
      <c r="J53" s="53">
        <v>92</v>
      </c>
      <c r="K53" s="53">
        <v>13</v>
      </c>
      <c r="L53" s="53">
        <v>105</v>
      </c>
      <c r="M53" s="53">
        <v>9</v>
      </c>
      <c r="N53" s="53">
        <v>82</v>
      </c>
      <c r="O53" s="69">
        <v>4</v>
      </c>
      <c r="P53" s="55">
        <v>0.1</v>
      </c>
      <c r="Q53" s="57">
        <v>3.3333333333333333E-2</v>
      </c>
      <c r="R53" s="57">
        <v>0.02</v>
      </c>
      <c r="S53" s="58">
        <v>6.6666666666666671E-3</v>
      </c>
      <c r="T53" s="57">
        <v>0.04</v>
      </c>
      <c r="U53" s="57">
        <v>1.3333333333333334E-2</v>
      </c>
      <c r="V53" s="57">
        <v>0.08</v>
      </c>
      <c r="W53" s="57">
        <v>2.6666666666666668E-2</v>
      </c>
    </row>
    <row r="54" spans="1:23" s="33" customFormat="1" x14ac:dyDescent="0.35">
      <c r="A54" s="51" t="s">
        <v>130</v>
      </c>
      <c r="B54" s="52">
        <v>0.999</v>
      </c>
      <c r="C54" s="53">
        <v>9.7999999999999997E-3</v>
      </c>
      <c r="D54" s="53">
        <v>3</v>
      </c>
      <c r="E54" s="53">
        <v>2</v>
      </c>
      <c r="F54" s="52">
        <v>2</v>
      </c>
      <c r="G54" s="52">
        <v>1</v>
      </c>
      <c r="H54" s="68">
        <v>93</v>
      </c>
      <c r="I54" s="53">
        <v>3</v>
      </c>
      <c r="J54" s="53">
        <v>100</v>
      </c>
      <c r="K54" s="53">
        <v>16</v>
      </c>
      <c r="L54" s="53">
        <v>108</v>
      </c>
      <c r="M54" s="53">
        <v>8</v>
      </c>
      <c r="N54" s="53">
        <v>103</v>
      </c>
      <c r="O54" s="69">
        <v>19</v>
      </c>
      <c r="P54" s="55">
        <v>0.1</v>
      </c>
      <c r="Q54" s="53">
        <v>3.3000000000000002E-2</v>
      </c>
      <c r="R54" s="53">
        <v>9.2999999999999999E-2</v>
      </c>
      <c r="S54" s="53">
        <v>2.8000000000000001E-2</v>
      </c>
      <c r="T54" s="53">
        <v>8.2000000000000003E-2</v>
      </c>
      <c r="U54" s="53">
        <v>2.5000000000000001E-2</v>
      </c>
      <c r="V54" s="53">
        <v>0.18</v>
      </c>
      <c r="W54" s="53">
        <v>6.0999999999999999E-2</v>
      </c>
    </row>
    <row r="55" spans="1:23" s="33" customFormat="1" x14ac:dyDescent="0.35">
      <c r="A55" s="51" t="s">
        <v>446</v>
      </c>
      <c r="B55" s="52">
        <v>0.995</v>
      </c>
      <c r="C55" s="53">
        <v>0.35</v>
      </c>
      <c r="D55" s="53">
        <v>4</v>
      </c>
      <c r="E55" s="53">
        <v>1</v>
      </c>
      <c r="F55" s="52">
        <v>4</v>
      </c>
      <c r="G55" s="52">
        <v>2</v>
      </c>
      <c r="H55" s="68">
        <v>80</v>
      </c>
      <c r="I55" s="52">
        <v>7</v>
      </c>
      <c r="J55" s="53">
        <v>78</v>
      </c>
      <c r="K55" s="53">
        <v>6</v>
      </c>
      <c r="L55" s="53">
        <v>100</v>
      </c>
      <c r="M55" s="53">
        <v>8</v>
      </c>
      <c r="N55" s="53">
        <v>103</v>
      </c>
      <c r="O55" s="69">
        <v>16</v>
      </c>
      <c r="P55" s="56">
        <v>5.0999999999999996</v>
      </c>
      <c r="Q55" s="56">
        <v>1.8</v>
      </c>
      <c r="R55" s="56">
        <v>7</v>
      </c>
      <c r="S55" s="56">
        <v>2.1</v>
      </c>
      <c r="T55" s="56">
        <v>4.9000000000000004</v>
      </c>
      <c r="U55" s="56">
        <v>1.5</v>
      </c>
      <c r="V55" s="56">
        <v>6.3</v>
      </c>
      <c r="W55" s="56">
        <v>1.9</v>
      </c>
    </row>
    <row r="56" spans="1:23" s="33" customFormat="1" x14ac:dyDescent="0.35">
      <c r="A56" s="51" t="s">
        <v>447</v>
      </c>
      <c r="B56" s="52">
        <v>0.999</v>
      </c>
      <c r="C56" s="53">
        <v>0.14000000000000001</v>
      </c>
      <c r="D56" s="53">
        <v>9</v>
      </c>
      <c r="E56" s="53">
        <v>4</v>
      </c>
      <c r="F56" s="52">
        <v>11</v>
      </c>
      <c r="G56" s="52">
        <v>2</v>
      </c>
      <c r="H56" s="68">
        <v>99</v>
      </c>
      <c r="I56" s="53">
        <v>12</v>
      </c>
      <c r="J56" s="53">
        <v>82</v>
      </c>
      <c r="K56" s="53">
        <v>7</v>
      </c>
      <c r="L56" s="53">
        <v>91</v>
      </c>
      <c r="M56" s="53">
        <v>1</v>
      </c>
      <c r="N56" s="53">
        <v>104</v>
      </c>
      <c r="O56" s="69">
        <v>1</v>
      </c>
      <c r="P56" s="56">
        <v>3.1</v>
      </c>
      <c r="Q56" s="56">
        <v>1.1000000000000001</v>
      </c>
      <c r="R56" s="55">
        <v>0.5</v>
      </c>
      <c r="S56" s="55">
        <v>0.16666666666666666</v>
      </c>
      <c r="T56" s="56">
        <v>1</v>
      </c>
      <c r="U56" s="55">
        <v>0.3</v>
      </c>
      <c r="V56" s="56">
        <v>1.5</v>
      </c>
      <c r="W56" s="55">
        <v>0.4</v>
      </c>
    </row>
    <row r="57" spans="1:23" s="33" customFormat="1" x14ac:dyDescent="0.35">
      <c r="A57" s="51" t="s">
        <v>144</v>
      </c>
      <c r="B57" s="52">
        <v>0.998</v>
      </c>
      <c r="C57" s="53">
        <v>8.8999999999999999E-3</v>
      </c>
      <c r="D57" s="53">
        <v>4</v>
      </c>
      <c r="E57" s="53">
        <v>4</v>
      </c>
      <c r="F57" s="52">
        <v>3</v>
      </c>
      <c r="G57" s="52">
        <v>2</v>
      </c>
      <c r="H57" s="68">
        <v>92</v>
      </c>
      <c r="I57" s="53">
        <v>11</v>
      </c>
      <c r="J57" s="53">
        <v>81</v>
      </c>
      <c r="K57" s="53">
        <v>9</v>
      </c>
      <c r="L57" s="53">
        <v>111</v>
      </c>
      <c r="M57" s="53">
        <v>6</v>
      </c>
      <c r="N57" s="53">
        <v>92</v>
      </c>
      <c r="O57" s="69">
        <v>14</v>
      </c>
      <c r="P57" s="55">
        <v>0.2</v>
      </c>
      <c r="Q57" s="57">
        <v>6.6666666666666666E-2</v>
      </c>
      <c r="R57" s="57">
        <v>7.0000000000000007E-2</v>
      </c>
      <c r="S57" s="57">
        <v>2.3333333333333334E-2</v>
      </c>
      <c r="T57" s="57">
        <v>0.08</v>
      </c>
      <c r="U57" s="57">
        <v>2.6666666666666668E-2</v>
      </c>
      <c r="V57" s="55">
        <v>0.12</v>
      </c>
      <c r="W57" s="57">
        <v>0.04</v>
      </c>
    </row>
    <row r="58" spans="1:23" s="33" customFormat="1" ht="15" thickBot="1" x14ac:dyDescent="0.4">
      <c r="A58" s="59" t="s">
        <v>147</v>
      </c>
      <c r="B58" s="60">
        <v>0.99199999999999999</v>
      </c>
      <c r="C58" s="61">
        <v>0.36</v>
      </c>
      <c r="D58" s="61">
        <v>15</v>
      </c>
      <c r="E58" s="61">
        <v>3</v>
      </c>
      <c r="F58" s="60">
        <v>6</v>
      </c>
      <c r="G58" s="60">
        <v>6</v>
      </c>
      <c r="H58" s="70">
        <v>110</v>
      </c>
      <c r="I58" s="61">
        <v>15</v>
      </c>
      <c r="J58" s="61">
        <v>104</v>
      </c>
      <c r="K58" s="61">
        <v>14</v>
      </c>
      <c r="L58" s="61" t="s">
        <v>469</v>
      </c>
      <c r="M58" s="61" t="s">
        <v>470</v>
      </c>
      <c r="N58" s="61" t="s">
        <v>471</v>
      </c>
      <c r="O58" s="71" t="s">
        <v>472</v>
      </c>
      <c r="P58" s="62">
        <v>6.3</v>
      </c>
      <c r="Q58" s="62">
        <v>2.1</v>
      </c>
      <c r="R58" s="62">
        <v>2.1</v>
      </c>
      <c r="S58" s="63">
        <v>0.70000000000000007</v>
      </c>
      <c r="T58" s="62">
        <v>2.8</v>
      </c>
      <c r="U58" s="63">
        <v>0.93333333333333324</v>
      </c>
      <c r="V58" s="62">
        <v>4.0999999999999996</v>
      </c>
      <c r="W58" s="62">
        <v>1.3666666666666665</v>
      </c>
    </row>
    <row r="59" spans="1:23" x14ac:dyDescent="0.35">
      <c r="A59" s="1" t="s">
        <v>369</v>
      </c>
      <c r="B59" s="72">
        <f t="shared" ref="B59:G59" si="0">MIN(B7:B58)</f>
        <v>0.99099999999999999</v>
      </c>
      <c r="C59" s="72">
        <f t="shared" si="0"/>
        <v>8.8999999999999999E-3</v>
      </c>
      <c r="D59" s="72">
        <f t="shared" si="0"/>
        <v>1</v>
      </c>
      <c r="E59" s="72">
        <f t="shared" si="0"/>
        <v>1</v>
      </c>
      <c r="F59" s="72">
        <f t="shared" si="0"/>
        <v>1</v>
      </c>
      <c r="G59" s="72">
        <f t="shared" si="0"/>
        <v>1</v>
      </c>
      <c r="H59" s="11">
        <f>MIN(H7:H58)</f>
        <v>70</v>
      </c>
      <c r="I59" s="11">
        <f t="shared" ref="I59:O59" si="1">MIN(I7:I58)</f>
        <v>1</v>
      </c>
      <c r="J59" s="11">
        <f t="shared" si="1"/>
        <v>72</v>
      </c>
      <c r="K59" s="11">
        <f t="shared" si="1"/>
        <v>1</v>
      </c>
      <c r="L59" s="11">
        <f t="shared" si="1"/>
        <v>70</v>
      </c>
      <c r="M59" s="11">
        <f t="shared" si="1"/>
        <v>1</v>
      </c>
      <c r="N59" s="11">
        <f t="shared" si="1"/>
        <v>71</v>
      </c>
      <c r="O59" s="11">
        <f t="shared" si="1"/>
        <v>1</v>
      </c>
      <c r="P59" s="73">
        <f t="shared" ref="P59:R59" si="2">MIN(P7:P58)</f>
        <v>8.1000000000000003E-2</v>
      </c>
      <c r="Q59" s="5"/>
      <c r="R59" s="73">
        <f t="shared" si="2"/>
        <v>0.02</v>
      </c>
      <c r="S59" s="5"/>
      <c r="T59" s="73">
        <f t="shared" ref="T59" si="3">MIN(T7:T58)</f>
        <v>0.04</v>
      </c>
      <c r="U59" s="5"/>
      <c r="V59" s="73">
        <f t="shared" ref="V59" si="4">MIN(V7:V58)</f>
        <v>0.08</v>
      </c>
      <c r="W59" s="5"/>
    </row>
    <row r="60" spans="1:23" x14ac:dyDescent="0.35">
      <c r="A60" s="1" t="s">
        <v>370</v>
      </c>
      <c r="B60" s="72">
        <f t="shared" ref="B60:G60" si="5">MAX(B7:B58)</f>
        <v>0.999</v>
      </c>
      <c r="C60" s="72">
        <f t="shared" si="5"/>
        <v>5.3</v>
      </c>
      <c r="D60" s="72">
        <f t="shared" si="5"/>
        <v>16</v>
      </c>
      <c r="E60" s="72">
        <f t="shared" si="5"/>
        <v>10</v>
      </c>
      <c r="F60" s="72">
        <f t="shared" si="5"/>
        <v>12</v>
      </c>
      <c r="G60" s="72">
        <f t="shared" si="5"/>
        <v>7</v>
      </c>
      <c r="H60" s="11">
        <f>MAX(H7:H58)</f>
        <v>118</v>
      </c>
      <c r="I60" s="11">
        <f t="shared" ref="I60:O60" si="6">MAX(I7:I58)</f>
        <v>20</v>
      </c>
      <c r="J60" s="11">
        <f t="shared" si="6"/>
        <v>110</v>
      </c>
      <c r="K60" s="11">
        <f t="shared" si="6"/>
        <v>20</v>
      </c>
      <c r="L60" s="11">
        <f t="shared" si="6"/>
        <v>118</v>
      </c>
      <c r="M60" s="11">
        <f t="shared" si="6"/>
        <v>20</v>
      </c>
      <c r="N60" s="11">
        <f t="shared" si="6"/>
        <v>119</v>
      </c>
      <c r="O60" s="11">
        <f t="shared" si="6"/>
        <v>20</v>
      </c>
      <c r="P60" s="11">
        <f t="shared" ref="P60:R60" si="7">MAX(P7:P58)</f>
        <v>90</v>
      </c>
      <c r="Q60" s="5"/>
      <c r="R60" s="11">
        <f t="shared" si="7"/>
        <v>31.9</v>
      </c>
      <c r="S60" s="5"/>
      <c r="T60" s="11">
        <f t="shared" ref="T60" si="8">MAX(T7:T58)</f>
        <v>32.799999999999997</v>
      </c>
      <c r="U60" s="5"/>
      <c r="V60" s="11">
        <f t="shared" ref="V60" si="9">MAX(V7:V58)</f>
        <v>47.7</v>
      </c>
      <c r="W60" s="5"/>
    </row>
    <row r="61" spans="1:23" x14ac:dyDescent="0.35">
      <c r="A61" s="1" t="s">
        <v>371</v>
      </c>
      <c r="B61" s="72">
        <f t="shared" ref="B61:G61" si="10">AVERAGE(B7:B58)</f>
        <v>0.99667307692307672</v>
      </c>
      <c r="C61" s="72">
        <f t="shared" si="10"/>
        <v>0.34982115384615392</v>
      </c>
      <c r="D61" s="72">
        <f t="shared" si="10"/>
        <v>7.1</v>
      </c>
      <c r="E61" s="72">
        <f t="shared" si="10"/>
        <v>3.6538461538461537</v>
      </c>
      <c r="F61" s="72">
        <f t="shared" si="10"/>
        <v>3.94</v>
      </c>
      <c r="G61" s="72">
        <f t="shared" si="10"/>
        <v>2.2884615384615383</v>
      </c>
      <c r="H61" s="11">
        <f>AVERAGE(H7:H58)</f>
        <v>90.5</v>
      </c>
      <c r="I61" s="11">
        <f t="shared" ref="I61:O61" si="11">AVERAGE(I7:I58)</f>
        <v>7.5961538461538458</v>
      </c>
      <c r="J61" s="11">
        <f t="shared" si="11"/>
        <v>88.07692307692308</v>
      </c>
      <c r="K61" s="11">
        <f t="shared" si="11"/>
        <v>9.7307692307692299</v>
      </c>
      <c r="L61" s="11">
        <f t="shared" si="11"/>
        <v>95.568627450980387</v>
      </c>
      <c r="M61" s="11">
        <f t="shared" si="11"/>
        <v>8.3921568627450984</v>
      </c>
      <c r="N61" s="11">
        <f t="shared" si="11"/>
        <v>93.607843137254903</v>
      </c>
      <c r="O61" s="11">
        <f t="shared" si="11"/>
        <v>11.294117647058824</v>
      </c>
      <c r="P61" s="11">
        <f t="shared" ref="P61:R61" si="12">AVERAGE(P7:P58)</f>
        <v>6.3890576923076932</v>
      </c>
      <c r="Q61" s="5"/>
      <c r="R61" s="11">
        <f t="shared" si="12"/>
        <v>3.1501923076923068</v>
      </c>
      <c r="S61" s="5"/>
      <c r="T61" s="11">
        <f t="shared" ref="T61" si="13">AVERAGE(T7:T58)</f>
        <v>3.1782884615384615</v>
      </c>
      <c r="U61" s="5"/>
      <c r="V61" s="11">
        <f t="shared" ref="V61" si="14">AVERAGE(V7:V58)</f>
        <v>4.4355769230769235</v>
      </c>
      <c r="W61" s="11">
        <f>AVERAGE(P61:V61)</f>
        <v>4.2882788461538457</v>
      </c>
    </row>
    <row r="64" spans="1:23" x14ac:dyDescent="0.35">
      <c r="A64" s="1" t="s">
        <v>478</v>
      </c>
    </row>
    <row r="65" spans="1:1" x14ac:dyDescent="0.35">
      <c r="A65" s="1" t="s">
        <v>479</v>
      </c>
    </row>
    <row r="66" spans="1:1" ht="16.5" x14ac:dyDescent="0.35">
      <c r="A66" s="1" t="s">
        <v>480</v>
      </c>
    </row>
  </sheetData>
  <mergeCells count="22">
    <mergeCell ref="T4:U5"/>
    <mergeCell ref="P4:Q5"/>
    <mergeCell ref="R4:S5"/>
    <mergeCell ref="V4:W5"/>
    <mergeCell ref="H3:O3"/>
    <mergeCell ref="P3:W3"/>
    <mergeCell ref="H5:I5"/>
    <mergeCell ref="L5:M5"/>
    <mergeCell ref="N5:O5"/>
    <mergeCell ref="H4:I4"/>
    <mergeCell ref="J4:K4"/>
    <mergeCell ref="J5:K5"/>
    <mergeCell ref="L4:M4"/>
    <mergeCell ref="N4:O4"/>
    <mergeCell ref="A3:A6"/>
    <mergeCell ref="B3:B6"/>
    <mergeCell ref="C3:C6"/>
    <mergeCell ref="D3:G3"/>
    <mergeCell ref="D4:E4"/>
    <mergeCell ref="F4:G4"/>
    <mergeCell ref="D5:E5"/>
    <mergeCell ref="F5:G5"/>
  </mergeCells>
  <phoneticPr fontId="4"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3C5B9-0E77-4367-BAE8-C202FABE9804}">
  <sheetPr>
    <tabColor theme="0"/>
  </sheetPr>
  <dimension ref="A1:FC40"/>
  <sheetViews>
    <sheetView zoomScale="115" zoomScaleNormal="115" workbookViewId="0">
      <pane xSplit="2" ySplit="3" topLeftCell="EN13" activePane="bottomRight" state="frozen"/>
      <selection pane="topRight" activeCell="D1" sqref="D1"/>
      <selection pane="bottomLeft" activeCell="A2" sqref="A2"/>
      <selection pane="bottomRight"/>
    </sheetView>
  </sheetViews>
  <sheetFormatPr baseColWidth="10" defaultRowHeight="14.5" x14ac:dyDescent="0.35"/>
  <cols>
    <col min="2" max="2" width="22.54296875" customWidth="1"/>
    <col min="3" max="3" width="16.81640625" customWidth="1"/>
    <col min="16" max="18" width="14.1796875" customWidth="1"/>
    <col min="19" max="21" width="18.81640625" customWidth="1"/>
    <col min="97" max="99" width="17.453125" customWidth="1"/>
    <col min="118" max="118" width="13.81640625" bestFit="1" customWidth="1"/>
    <col min="119" max="119" width="13.81640625" customWidth="1"/>
    <col min="148" max="150" width="19.81640625" customWidth="1"/>
    <col min="157" max="157" width="17.1796875" customWidth="1"/>
  </cols>
  <sheetData>
    <row r="1" spans="1:159" ht="16.5" x14ac:dyDescent="0.35">
      <c r="A1" t="s">
        <v>497</v>
      </c>
    </row>
    <row r="2" spans="1:159" ht="15" thickBot="1" x14ac:dyDescent="0.4"/>
    <row r="3" spans="1:159" ht="15" thickBot="1" x14ac:dyDescent="0.4">
      <c r="A3" s="4"/>
      <c r="B3" s="3"/>
      <c r="C3" s="139" t="s">
        <v>361</v>
      </c>
      <c r="D3" s="139"/>
      <c r="E3" s="139"/>
      <c r="F3" s="138" t="s">
        <v>362</v>
      </c>
      <c r="G3" s="139"/>
      <c r="H3" s="140"/>
      <c r="I3" s="138" t="s">
        <v>380</v>
      </c>
      <c r="J3" s="139"/>
      <c r="K3" s="140"/>
      <c r="L3" s="138" t="s">
        <v>8</v>
      </c>
      <c r="M3" s="139"/>
      <c r="N3" s="140"/>
      <c r="O3" s="138" t="s">
        <v>11</v>
      </c>
      <c r="P3" s="139"/>
      <c r="Q3" s="140"/>
      <c r="R3" s="138" t="s">
        <v>352</v>
      </c>
      <c r="S3" s="139"/>
      <c r="T3" s="140"/>
      <c r="U3" s="138" t="s">
        <v>17</v>
      </c>
      <c r="V3" s="139"/>
      <c r="W3" s="140"/>
      <c r="X3" s="138" t="s">
        <v>20</v>
      </c>
      <c r="Y3" s="139"/>
      <c r="Z3" s="140"/>
      <c r="AA3" s="138" t="s">
        <v>23</v>
      </c>
      <c r="AB3" s="139"/>
      <c r="AC3" s="140"/>
      <c r="AD3" s="138" t="s">
        <v>381</v>
      </c>
      <c r="AE3" s="139"/>
      <c r="AF3" s="140"/>
      <c r="AG3" s="138" t="s">
        <v>29</v>
      </c>
      <c r="AH3" s="139"/>
      <c r="AI3" s="140"/>
      <c r="AJ3" s="138" t="s">
        <v>32</v>
      </c>
      <c r="AK3" s="139"/>
      <c r="AL3" s="140"/>
      <c r="AM3" s="138" t="s">
        <v>382</v>
      </c>
      <c r="AN3" s="139"/>
      <c r="AO3" s="139"/>
      <c r="AP3" s="138" t="s">
        <v>37</v>
      </c>
      <c r="AQ3" s="139"/>
      <c r="AR3" s="140"/>
      <c r="AS3" s="138" t="s">
        <v>40</v>
      </c>
      <c r="AT3" s="139"/>
      <c r="AU3" s="140"/>
      <c r="AV3" s="138" t="s">
        <v>383</v>
      </c>
      <c r="AW3" s="139"/>
      <c r="AX3" s="140"/>
      <c r="AY3" s="138" t="s">
        <v>384</v>
      </c>
      <c r="AZ3" s="139"/>
      <c r="BA3" s="140"/>
      <c r="BB3" s="138" t="s">
        <v>353</v>
      </c>
      <c r="BC3" s="139"/>
      <c r="BD3" s="139"/>
      <c r="BE3" s="138" t="s">
        <v>51</v>
      </c>
      <c r="BF3" s="139"/>
      <c r="BG3" s="140"/>
      <c r="BH3" s="138" t="s">
        <v>374</v>
      </c>
      <c r="BI3" s="139"/>
      <c r="BJ3" s="140"/>
      <c r="BK3" s="138" t="s">
        <v>385</v>
      </c>
      <c r="BL3" s="139"/>
      <c r="BM3" s="140"/>
      <c r="BN3" s="138" t="s">
        <v>386</v>
      </c>
      <c r="BO3" s="139"/>
      <c r="BP3" s="140"/>
      <c r="BQ3" s="138" t="s">
        <v>387</v>
      </c>
      <c r="BR3" s="139"/>
      <c r="BS3" s="140"/>
      <c r="BT3" s="138" t="s">
        <v>388</v>
      </c>
      <c r="BU3" s="139"/>
      <c r="BV3" s="139"/>
      <c r="BW3" s="138" t="s">
        <v>389</v>
      </c>
      <c r="BX3" s="139"/>
      <c r="BY3" s="140"/>
      <c r="BZ3" s="138" t="s">
        <v>71</v>
      </c>
      <c r="CA3" s="139"/>
      <c r="CB3" s="140"/>
      <c r="CC3" s="138" t="s">
        <v>390</v>
      </c>
      <c r="CD3" s="139"/>
      <c r="CE3" s="140"/>
      <c r="CF3" s="138" t="s">
        <v>77</v>
      </c>
      <c r="CG3" s="139"/>
      <c r="CH3" s="140"/>
      <c r="CI3" s="138" t="s">
        <v>391</v>
      </c>
      <c r="CJ3" s="139"/>
      <c r="CK3" s="139"/>
      <c r="CL3" s="138" t="s">
        <v>83</v>
      </c>
      <c r="CM3" s="139"/>
      <c r="CN3" s="140"/>
      <c r="CO3" s="138" t="s">
        <v>86</v>
      </c>
      <c r="CP3" s="139"/>
      <c r="CQ3" s="140"/>
      <c r="CR3" s="138" t="s">
        <v>354</v>
      </c>
      <c r="CS3" s="139"/>
      <c r="CT3" s="140"/>
      <c r="CU3" s="138" t="s">
        <v>375</v>
      </c>
      <c r="CV3" s="139"/>
      <c r="CW3" s="140"/>
      <c r="CX3" s="138" t="s">
        <v>355</v>
      </c>
      <c r="CY3" s="139"/>
      <c r="CZ3" s="140"/>
      <c r="DA3" s="138" t="s">
        <v>392</v>
      </c>
      <c r="DB3" s="139"/>
      <c r="DC3" s="140"/>
      <c r="DD3" s="138" t="s">
        <v>356</v>
      </c>
      <c r="DE3" s="139"/>
      <c r="DF3" s="140"/>
      <c r="DG3" s="138" t="s">
        <v>357</v>
      </c>
      <c r="DH3" s="139"/>
      <c r="DI3" s="140"/>
      <c r="DJ3" s="138" t="s">
        <v>393</v>
      </c>
      <c r="DK3" s="139"/>
      <c r="DL3" s="139"/>
      <c r="DM3" s="138" t="s">
        <v>394</v>
      </c>
      <c r="DN3" s="139"/>
      <c r="DO3" s="140"/>
      <c r="DP3" s="138" t="s">
        <v>358</v>
      </c>
      <c r="DQ3" s="139"/>
      <c r="DR3" s="140"/>
      <c r="DS3" s="138" t="s">
        <v>359</v>
      </c>
      <c r="DT3" s="139"/>
      <c r="DU3" s="140"/>
      <c r="DV3" s="138" t="s">
        <v>395</v>
      </c>
      <c r="DW3" s="139"/>
      <c r="DX3" s="140"/>
      <c r="DY3" s="138" t="s">
        <v>396</v>
      </c>
      <c r="DZ3" s="139"/>
      <c r="EA3" s="140"/>
      <c r="EB3" s="138" t="s">
        <v>397</v>
      </c>
      <c r="EC3" s="139"/>
      <c r="ED3" s="140"/>
      <c r="EE3" s="138" t="s">
        <v>360</v>
      </c>
      <c r="EF3" s="139"/>
      <c r="EG3" s="140"/>
      <c r="EH3" s="138" t="s">
        <v>124</v>
      </c>
      <c r="EI3" s="139"/>
      <c r="EJ3" s="139"/>
      <c r="EK3" s="138" t="s">
        <v>398</v>
      </c>
      <c r="EL3" s="139"/>
      <c r="EM3" s="140"/>
      <c r="EN3" s="138" t="s">
        <v>399</v>
      </c>
      <c r="EO3" s="139"/>
      <c r="EP3" s="140"/>
      <c r="EQ3" s="138" t="s">
        <v>376</v>
      </c>
      <c r="ER3" s="139"/>
      <c r="ES3" s="140"/>
      <c r="ET3" s="138" t="s">
        <v>377</v>
      </c>
      <c r="EU3" s="139"/>
      <c r="EV3" s="140"/>
      <c r="EW3" s="138" t="s">
        <v>400</v>
      </c>
      <c r="EX3" s="139"/>
      <c r="EY3" s="140"/>
      <c r="EZ3" s="138" t="s">
        <v>147</v>
      </c>
      <c r="FA3" s="139"/>
      <c r="FB3" s="140"/>
    </row>
    <row r="4" spans="1:159" s="5" customFormat="1" x14ac:dyDescent="0.35">
      <c r="A4" s="5" t="s">
        <v>306</v>
      </c>
      <c r="B4" s="1" t="s">
        <v>401</v>
      </c>
      <c r="C4" s="6" t="s">
        <v>402</v>
      </c>
      <c r="D4" s="6" t="s">
        <v>403</v>
      </c>
      <c r="E4" s="6" t="s">
        <v>404</v>
      </c>
      <c r="F4" s="7" t="s">
        <v>402</v>
      </c>
      <c r="G4" s="6" t="s">
        <v>403</v>
      </c>
      <c r="H4" s="8" t="s">
        <v>404</v>
      </c>
      <c r="I4" s="7" t="s">
        <v>402</v>
      </c>
      <c r="J4" s="6" t="s">
        <v>403</v>
      </c>
      <c r="K4" s="8" t="s">
        <v>404</v>
      </c>
      <c r="L4" s="7" t="s">
        <v>402</v>
      </c>
      <c r="M4" s="6" t="s">
        <v>403</v>
      </c>
      <c r="N4" s="8" t="s">
        <v>404</v>
      </c>
      <c r="O4" s="7" t="s">
        <v>402</v>
      </c>
      <c r="P4" s="6" t="s">
        <v>403</v>
      </c>
      <c r="Q4" s="8" t="s">
        <v>404</v>
      </c>
      <c r="R4" s="7" t="s">
        <v>402</v>
      </c>
      <c r="S4" s="6" t="s">
        <v>403</v>
      </c>
      <c r="T4" s="8" t="s">
        <v>404</v>
      </c>
      <c r="U4" s="7" t="s">
        <v>402</v>
      </c>
      <c r="V4" s="6" t="s">
        <v>403</v>
      </c>
      <c r="W4" s="8" t="s">
        <v>404</v>
      </c>
      <c r="X4" s="7" t="s">
        <v>402</v>
      </c>
      <c r="Y4" s="6" t="s">
        <v>403</v>
      </c>
      <c r="Z4" s="8" t="s">
        <v>404</v>
      </c>
      <c r="AA4" s="7" t="s">
        <v>402</v>
      </c>
      <c r="AB4" s="6" t="s">
        <v>403</v>
      </c>
      <c r="AC4" s="8" t="s">
        <v>404</v>
      </c>
      <c r="AD4" s="7" t="s">
        <v>402</v>
      </c>
      <c r="AE4" s="6" t="s">
        <v>403</v>
      </c>
      <c r="AF4" s="8" t="s">
        <v>404</v>
      </c>
      <c r="AG4" s="7" t="s">
        <v>402</v>
      </c>
      <c r="AH4" s="6" t="s">
        <v>403</v>
      </c>
      <c r="AI4" s="8" t="s">
        <v>404</v>
      </c>
      <c r="AJ4" s="7" t="s">
        <v>402</v>
      </c>
      <c r="AK4" s="6" t="s">
        <v>403</v>
      </c>
      <c r="AL4" s="8" t="s">
        <v>404</v>
      </c>
      <c r="AM4" s="7" t="s">
        <v>402</v>
      </c>
      <c r="AN4" s="6" t="s">
        <v>403</v>
      </c>
      <c r="AO4" s="6" t="s">
        <v>404</v>
      </c>
      <c r="AP4" s="7" t="s">
        <v>402</v>
      </c>
      <c r="AQ4" s="6" t="s">
        <v>403</v>
      </c>
      <c r="AR4" s="8" t="s">
        <v>404</v>
      </c>
      <c r="AS4" s="7" t="s">
        <v>402</v>
      </c>
      <c r="AT4" s="6" t="s">
        <v>403</v>
      </c>
      <c r="AU4" s="8" t="s">
        <v>404</v>
      </c>
      <c r="AV4" s="7" t="s">
        <v>402</v>
      </c>
      <c r="AW4" s="6" t="s">
        <v>403</v>
      </c>
      <c r="AX4" s="8" t="s">
        <v>404</v>
      </c>
      <c r="AY4" s="7" t="s">
        <v>402</v>
      </c>
      <c r="AZ4" s="6" t="s">
        <v>403</v>
      </c>
      <c r="BA4" s="8" t="s">
        <v>404</v>
      </c>
      <c r="BB4" s="7" t="s">
        <v>402</v>
      </c>
      <c r="BC4" s="6" t="s">
        <v>403</v>
      </c>
      <c r="BD4" s="6" t="s">
        <v>404</v>
      </c>
      <c r="BE4" s="7" t="s">
        <v>402</v>
      </c>
      <c r="BF4" s="6" t="s">
        <v>403</v>
      </c>
      <c r="BG4" s="8" t="s">
        <v>404</v>
      </c>
      <c r="BH4" s="7" t="s">
        <v>402</v>
      </c>
      <c r="BI4" s="6" t="s">
        <v>403</v>
      </c>
      <c r="BJ4" s="8" t="s">
        <v>404</v>
      </c>
      <c r="BK4" s="7" t="s">
        <v>402</v>
      </c>
      <c r="BL4" s="6" t="s">
        <v>403</v>
      </c>
      <c r="BM4" s="8" t="s">
        <v>404</v>
      </c>
      <c r="BN4" s="7" t="s">
        <v>402</v>
      </c>
      <c r="BO4" s="6" t="s">
        <v>403</v>
      </c>
      <c r="BP4" s="8" t="s">
        <v>404</v>
      </c>
      <c r="BQ4" s="7" t="s">
        <v>402</v>
      </c>
      <c r="BR4" s="6" t="s">
        <v>403</v>
      </c>
      <c r="BS4" s="8" t="s">
        <v>404</v>
      </c>
      <c r="BT4" s="7" t="s">
        <v>402</v>
      </c>
      <c r="BU4" s="6" t="s">
        <v>403</v>
      </c>
      <c r="BV4" s="6" t="s">
        <v>404</v>
      </c>
      <c r="BW4" s="7" t="s">
        <v>402</v>
      </c>
      <c r="BX4" s="6" t="s">
        <v>403</v>
      </c>
      <c r="BY4" s="8" t="s">
        <v>404</v>
      </c>
      <c r="BZ4" s="7" t="s">
        <v>402</v>
      </c>
      <c r="CA4" s="6" t="s">
        <v>403</v>
      </c>
      <c r="CB4" s="8" t="s">
        <v>404</v>
      </c>
      <c r="CC4" s="7" t="s">
        <v>402</v>
      </c>
      <c r="CD4" s="6" t="s">
        <v>403</v>
      </c>
      <c r="CE4" s="8" t="s">
        <v>404</v>
      </c>
      <c r="CF4" s="7" t="s">
        <v>402</v>
      </c>
      <c r="CG4" s="6" t="s">
        <v>403</v>
      </c>
      <c r="CH4" s="8" t="s">
        <v>404</v>
      </c>
      <c r="CI4" s="7" t="s">
        <v>402</v>
      </c>
      <c r="CJ4" s="6" t="s">
        <v>403</v>
      </c>
      <c r="CK4" s="6" t="s">
        <v>404</v>
      </c>
      <c r="CL4" s="7" t="s">
        <v>402</v>
      </c>
      <c r="CM4" s="6" t="s">
        <v>403</v>
      </c>
      <c r="CN4" s="8" t="s">
        <v>404</v>
      </c>
      <c r="CO4" s="7" t="s">
        <v>402</v>
      </c>
      <c r="CP4" s="6" t="s">
        <v>403</v>
      </c>
      <c r="CQ4" s="8" t="s">
        <v>404</v>
      </c>
      <c r="CR4" s="7" t="s">
        <v>402</v>
      </c>
      <c r="CS4" s="6" t="s">
        <v>403</v>
      </c>
      <c r="CT4" s="8" t="s">
        <v>404</v>
      </c>
      <c r="CU4" s="7" t="s">
        <v>402</v>
      </c>
      <c r="CV4" s="6" t="s">
        <v>403</v>
      </c>
      <c r="CW4" s="8" t="s">
        <v>404</v>
      </c>
      <c r="CX4" s="7" t="s">
        <v>402</v>
      </c>
      <c r="CY4" s="6" t="s">
        <v>403</v>
      </c>
      <c r="CZ4" s="8" t="s">
        <v>404</v>
      </c>
      <c r="DA4" s="7" t="s">
        <v>402</v>
      </c>
      <c r="DB4" s="6" t="s">
        <v>403</v>
      </c>
      <c r="DC4" s="8" t="s">
        <v>404</v>
      </c>
      <c r="DD4" s="7" t="s">
        <v>402</v>
      </c>
      <c r="DE4" s="6" t="s">
        <v>403</v>
      </c>
      <c r="DF4" s="8" t="s">
        <v>404</v>
      </c>
      <c r="DG4" s="7" t="s">
        <v>402</v>
      </c>
      <c r="DH4" s="6" t="s">
        <v>403</v>
      </c>
      <c r="DI4" s="8" t="s">
        <v>404</v>
      </c>
      <c r="DJ4" s="7" t="s">
        <v>402</v>
      </c>
      <c r="DK4" s="6" t="s">
        <v>403</v>
      </c>
      <c r="DL4" s="6" t="s">
        <v>404</v>
      </c>
      <c r="DM4" s="7" t="s">
        <v>402</v>
      </c>
      <c r="DN4" s="6" t="s">
        <v>403</v>
      </c>
      <c r="DO4" s="8" t="s">
        <v>404</v>
      </c>
      <c r="DP4" s="7" t="s">
        <v>402</v>
      </c>
      <c r="DQ4" s="6" t="s">
        <v>403</v>
      </c>
      <c r="DR4" s="8" t="s">
        <v>404</v>
      </c>
      <c r="DS4" s="7" t="s">
        <v>402</v>
      </c>
      <c r="DT4" s="6" t="s">
        <v>403</v>
      </c>
      <c r="DU4" s="8" t="s">
        <v>404</v>
      </c>
      <c r="DV4" s="7" t="s">
        <v>402</v>
      </c>
      <c r="DW4" s="6" t="s">
        <v>403</v>
      </c>
      <c r="DX4" s="8" t="s">
        <v>404</v>
      </c>
      <c r="DY4" s="7" t="s">
        <v>402</v>
      </c>
      <c r="DZ4" s="6" t="s">
        <v>403</v>
      </c>
      <c r="EA4" s="8" t="s">
        <v>404</v>
      </c>
      <c r="EB4" s="7" t="s">
        <v>402</v>
      </c>
      <c r="EC4" s="6" t="s">
        <v>403</v>
      </c>
      <c r="ED4" s="8" t="s">
        <v>404</v>
      </c>
      <c r="EE4" s="7" t="s">
        <v>402</v>
      </c>
      <c r="EF4" s="6" t="s">
        <v>403</v>
      </c>
      <c r="EG4" s="8" t="s">
        <v>404</v>
      </c>
      <c r="EH4" s="7" t="s">
        <v>402</v>
      </c>
      <c r="EI4" s="6" t="s">
        <v>403</v>
      </c>
      <c r="EJ4" s="6" t="s">
        <v>404</v>
      </c>
      <c r="EK4" s="7" t="s">
        <v>402</v>
      </c>
      <c r="EL4" s="6" t="s">
        <v>403</v>
      </c>
      <c r="EM4" s="8" t="s">
        <v>404</v>
      </c>
      <c r="EN4" s="7" t="s">
        <v>402</v>
      </c>
      <c r="EO4" s="6" t="s">
        <v>403</v>
      </c>
      <c r="EP4" s="8" t="s">
        <v>404</v>
      </c>
      <c r="EQ4" s="7" t="s">
        <v>402</v>
      </c>
      <c r="ER4" s="6" t="s">
        <v>403</v>
      </c>
      <c r="ES4" s="8" t="s">
        <v>404</v>
      </c>
      <c r="ET4" s="7" t="s">
        <v>402</v>
      </c>
      <c r="EU4" s="6" t="s">
        <v>403</v>
      </c>
      <c r="EV4" s="8" t="s">
        <v>404</v>
      </c>
      <c r="EW4" s="7" t="s">
        <v>402</v>
      </c>
      <c r="EX4" s="6" t="s">
        <v>403</v>
      </c>
      <c r="EY4" s="8" t="s">
        <v>404</v>
      </c>
      <c r="EZ4" s="7" t="s">
        <v>402</v>
      </c>
      <c r="FA4" s="6" t="s">
        <v>403</v>
      </c>
      <c r="FB4" s="8" t="s">
        <v>404</v>
      </c>
    </row>
    <row r="5" spans="1:159" x14ac:dyDescent="0.35">
      <c r="A5" s="9" t="s">
        <v>320</v>
      </c>
      <c r="B5" t="s">
        <v>311</v>
      </c>
      <c r="C5" s="20" t="s">
        <v>405</v>
      </c>
      <c r="D5" s="10" t="s">
        <v>405</v>
      </c>
      <c r="E5" s="11" t="s">
        <v>405</v>
      </c>
      <c r="F5" s="12" t="s">
        <v>405</v>
      </c>
      <c r="G5" s="13">
        <v>3.4250538332185059</v>
      </c>
      <c r="H5" s="14">
        <v>12.560924988113634</v>
      </c>
      <c r="I5" s="12" t="s">
        <v>405</v>
      </c>
      <c r="J5" s="10" t="s">
        <v>405</v>
      </c>
      <c r="K5" s="15" t="s">
        <v>405</v>
      </c>
      <c r="L5" s="12">
        <v>268.27857473933949</v>
      </c>
      <c r="M5" s="10">
        <v>902.0299505629273</v>
      </c>
      <c r="N5" s="14">
        <v>581.89668617481379</v>
      </c>
      <c r="O5" s="12">
        <v>101.8517198130355</v>
      </c>
      <c r="P5" s="10">
        <v>113.93538226396028</v>
      </c>
      <c r="Q5" s="15">
        <v>217.44052920450309</v>
      </c>
      <c r="R5" s="12">
        <v>77.331395658720012</v>
      </c>
      <c r="S5" s="10" t="s">
        <v>405</v>
      </c>
      <c r="T5" s="14">
        <v>10.481931890772568</v>
      </c>
      <c r="U5" s="16" t="s">
        <v>405</v>
      </c>
      <c r="V5" s="13" t="s">
        <v>405</v>
      </c>
      <c r="W5" s="15">
        <v>0.27949384889885731</v>
      </c>
      <c r="X5" s="12" t="s">
        <v>405</v>
      </c>
      <c r="Y5" s="10" t="s">
        <v>405</v>
      </c>
      <c r="Z5" s="15">
        <v>3.0691850199629918</v>
      </c>
      <c r="AA5" s="12" t="s">
        <v>405</v>
      </c>
      <c r="AB5" s="13" t="s">
        <v>405</v>
      </c>
      <c r="AC5" s="15" t="s">
        <v>405</v>
      </c>
      <c r="AD5" s="16" t="s">
        <v>405</v>
      </c>
      <c r="AE5" s="10" t="s">
        <v>405</v>
      </c>
      <c r="AF5" s="14" t="s">
        <v>405</v>
      </c>
      <c r="AG5" s="12" t="s">
        <v>405</v>
      </c>
      <c r="AH5" s="13" t="s">
        <v>405</v>
      </c>
      <c r="AI5" s="15" t="s">
        <v>405</v>
      </c>
      <c r="AJ5" s="12" t="s">
        <v>405</v>
      </c>
      <c r="AK5" s="13" t="s">
        <v>405</v>
      </c>
      <c r="AL5" s="15">
        <v>1.2599504753149771</v>
      </c>
      <c r="AM5" s="12" t="s">
        <v>405</v>
      </c>
      <c r="AN5" s="10" t="s">
        <v>405</v>
      </c>
      <c r="AO5" s="11">
        <v>23.592448307514374</v>
      </c>
      <c r="AP5" s="12">
        <v>170.56100578051451</v>
      </c>
      <c r="AQ5" s="10">
        <v>71.161964599609931</v>
      </c>
      <c r="AR5" s="14">
        <v>22.986815296166572</v>
      </c>
      <c r="AS5" s="12" t="s">
        <v>405</v>
      </c>
      <c r="AT5" s="13" t="s">
        <v>405</v>
      </c>
      <c r="AU5" s="15">
        <v>1.0610074188538272</v>
      </c>
      <c r="AV5" s="12">
        <v>14.689885300951499</v>
      </c>
      <c r="AW5" s="10" t="s">
        <v>405</v>
      </c>
      <c r="AX5" s="15">
        <v>8.9321276983509552</v>
      </c>
      <c r="AY5" s="12" t="s">
        <v>405</v>
      </c>
      <c r="AZ5" s="13">
        <v>6.7137182263361765</v>
      </c>
      <c r="BA5" s="15">
        <v>11.030430162777352</v>
      </c>
      <c r="BB5" s="16" t="s">
        <v>405</v>
      </c>
      <c r="BC5" s="13" t="s">
        <v>405</v>
      </c>
      <c r="BD5" s="13" t="s">
        <v>405</v>
      </c>
      <c r="BE5" s="16">
        <v>4.2306760035748798</v>
      </c>
      <c r="BF5" s="13">
        <v>3.3225181347668067</v>
      </c>
      <c r="BG5" s="15">
        <v>3.1893462000927015</v>
      </c>
      <c r="BH5" s="12" t="s">
        <v>405</v>
      </c>
      <c r="BI5" s="13">
        <v>2307.9344092785477</v>
      </c>
      <c r="BJ5" s="15" t="s">
        <v>405</v>
      </c>
      <c r="BK5" s="12" t="s">
        <v>405</v>
      </c>
      <c r="BL5" s="13">
        <v>0.20769517343040439</v>
      </c>
      <c r="BM5" s="15">
        <v>0.36876179227360084</v>
      </c>
      <c r="BN5" s="16">
        <v>6.7968208914442494</v>
      </c>
      <c r="BO5" s="13">
        <v>3.6377105478599683</v>
      </c>
      <c r="BP5" s="15">
        <v>4.4232851458774007</v>
      </c>
      <c r="BQ5" s="12" t="s">
        <v>405</v>
      </c>
      <c r="BR5" s="10" t="s">
        <v>405</v>
      </c>
      <c r="BS5" s="15" t="s">
        <v>405</v>
      </c>
      <c r="BT5" s="12">
        <v>22.417262709868599</v>
      </c>
      <c r="BU5" s="10">
        <v>22.606532249515617</v>
      </c>
      <c r="BV5" s="11">
        <v>40.511806520118981</v>
      </c>
      <c r="BW5" s="12" t="s">
        <v>405</v>
      </c>
      <c r="BX5" s="10" t="s">
        <v>405</v>
      </c>
      <c r="BY5" s="15">
        <v>14.155770343321345</v>
      </c>
      <c r="BZ5" s="12">
        <v>890.95984204697004</v>
      </c>
      <c r="CA5" s="10">
        <v>1217.8347440347861</v>
      </c>
      <c r="CB5" s="14">
        <v>642.0934997772963</v>
      </c>
      <c r="CC5" s="12" t="s">
        <v>405</v>
      </c>
      <c r="CD5" s="13">
        <v>6.9797425291206219</v>
      </c>
      <c r="CE5" s="15" t="s">
        <v>405</v>
      </c>
      <c r="CF5" s="16" t="s">
        <v>405</v>
      </c>
      <c r="CG5" s="13">
        <v>4.2543581838045421</v>
      </c>
      <c r="CH5" s="15">
        <v>2.2853044201972197</v>
      </c>
      <c r="CI5" s="12" t="s">
        <v>405</v>
      </c>
      <c r="CJ5" s="10" t="s">
        <v>405</v>
      </c>
      <c r="CK5" s="17" t="s">
        <v>405</v>
      </c>
      <c r="CL5" s="12" t="s">
        <v>405</v>
      </c>
      <c r="CM5" s="10" t="s">
        <v>405</v>
      </c>
      <c r="CN5" s="15" t="s">
        <v>405</v>
      </c>
      <c r="CO5" s="12" t="s">
        <v>405</v>
      </c>
      <c r="CP5" s="10" t="s">
        <v>405</v>
      </c>
      <c r="CQ5" s="15" t="s">
        <v>405</v>
      </c>
      <c r="CR5" s="12">
        <v>21.315680133824699</v>
      </c>
      <c r="CS5" s="10">
        <v>11.642552061982956</v>
      </c>
      <c r="CT5" s="14">
        <v>10.640195059608221</v>
      </c>
      <c r="CU5" s="12" t="s">
        <v>405</v>
      </c>
      <c r="CV5" s="10">
        <v>26.571695797806623</v>
      </c>
      <c r="CW5" s="15" t="s">
        <v>405</v>
      </c>
      <c r="CX5" s="12" t="s">
        <v>405</v>
      </c>
      <c r="CY5" s="10">
        <v>44.395507975370457</v>
      </c>
      <c r="CZ5" s="14">
        <v>39.074054531891484</v>
      </c>
      <c r="DA5" s="12" t="s">
        <v>405</v>
      </c>
      <c r="DB5" s="10" t="s">
        <v>405</v>
      </c>
      <c r="DC5" s="15" t="s">
        <v>405</v>
      </c>
      <c r="DD5" s="12" t="s">
        <v>405</v>
      </c>
      <c r="DE5" s="10">
        <v>27.420092833003984</v>
      </c>
      <c r="DF5" s="15" t="s">
        <v>405</v>
      </c>
      <c r="DG5" s="12" t="s">
        <v>405</v>
      </c>
      <c r="DH5" s="10">
        <v>35.593209561330845</v>
      </c>
      <c r="DI5" s="15">
        <v>3.0023346646932305</v>
      </c>
      <c r="DJ5" s="12" t="s">
        <v>405</v>
      </c>
      <c r="DK5" s="10" t="s">
        <v>405</v>
      </c>
      <c r="DL5" s="11" t="s">
        <v>405</v>
      </c>
      <c r="DM5" s="12" t="s">
        <v>405</v>
      </c>
      <c r="DN5" s="10" t="s">
        <v>405</v>
      </c>
      <c r="DO5" s="15" t="s">
        <v>405</v>
      </c>
      <c r="DP5" s="12" t="s">
        <v>405</v>
      </c>
      <c r="DQ5" s="10">
        <v>20.958963224697957</v>
      </c>
      <c r="DR5" s="15" t="s">
        <v>405</v>
      </c>
      <c r="DS5" s="16" t="s">
        <v>405</v>
      </c>
      <c r="DT5" s="13" t="s">
        <v>405</v>
      </c>
      <c r="DU5" s="15" t="s">
        <v>405</v>
      </c>
      <c r="DV5" s="12" t="s">
        <v>405</v>
      </c>
      <c r="DW5" s="13">
        <v>3.035640817866851</v>
      </c>
      <c r="DX5" s="15" t="s">
        <v>405</v>
      </c>
      <c r="DY5" s="12" t="s">
        <v>405</v>
      </c>
      <c r="DZ5" s="10" t="s">
        <v>405</v>
      </c>
      <c r="EA5" s="15" t="s">
        <v>405</v>
      </c>
      <c r="EB5" s="12" t="s">
        <v>405</v>
      </c>
      <c r="EC5" s="13">
        <v>3.5460686746244861</v>
      </c>
      <c r="ED5" s="15">
        <v>6.5398688998042784</v>
      </c>
      <c r="EE5" s="12">
        <v>513.66153784310495</v>
      </c>
      <c r="EF5" s="10" t="s">
        <v>405</v>
      </c>
      <c r="EG5" s="14">
        <v>117.42256355063934</v>
      </c>
      <c r="EH5" s="16">
        <v>7.0533190083963007</v>
      </c>
      <c r="EI5" s="10" t="s">
        <v>405</v>
      </c>
      <c r="EJ5" s="17">
        <v>1.0942373746165339</v>
      </c>
      <c r="EK5" s="16">
        <v>2.6151498299886149</v>
      </c>
      <c r="EL5" s="13">
        <v>4.2312094321484386</v>
      </c>
      <c r="EM5" s="15">
        <v>3.9774898502928315</v>
      </c>
      <c r="EN5" s="12">
        <v>18.579250422301051</v>
      </c>
      <c r="EO5" s="10">
        <v>14.681411033536252</v>
      </c>
      <c r="EP5" s="14">
        <v>28.855002736522323</v>
      </c>
      <c r="EQ5" s="12" t="s">
        <v>405</v>
      </c>
      <c r="ER5" s="10" t="s">
        <v>405</v>
      </c>
      <c r="ES5" s="14" t="s">
        <v>405</v>
      </c>
      <c r="ET5" s="12" t="s">
        <v>405</v>
      </c>
      <c r="EU5" s="10" t="s">
        <v>405</v>
      </c>
      <c r="EV5" s="15" t="s">
        <v>405</v>
      </c>
      <c r="EW5" s="12" t="s">
        <v>405</v>
      </c>
      <c r="EX5" s="13">
        <v>1.7923266297770231</v>
      </c>
      <c r="EY5" s="15">
        <v>2.8351427377559846</v>
      </c>
      <c r="EZ5" s="12">
        <v>215.19381301548151</v>
      </c>
      <c r="FA5" s="10">
        <v>439</v>
      </c>
      <c r="FB5" s="14">
        <v>878.69949942971357</v>
      </c>
      <c r="FC5" s="11"/>
    </row>
    <row r="6" spans="1:159" x14ac:dyDescent="0.35">
      <c r="A6" s="9" t="s">
        <v>321</v>
      </c>
      <c r="B6" t="s">
        <v>311</v>
      </c>
      <c r="C6" s="20" t="s">
        <v>405</v>
      </c>
      <c r="D6" s="13" t="s">
        <v>405</v>
      </c>
      <c r="E6" s="17" t="s">
        <v>405</v>
      </c>
      <c r="F6" s="12" t="s">
        <v>405</v>
      </c>
      <c r="G6" s="13">
        <v>2.1574366507200318</v>
      </c>
      <c r="H6" s="15">
        <v>4.4637190302113057</v>
      </c>
      <c r="I6" s="12" t="s">
        <v>405</v>
      </c>
      <c r="J6" s="10" t="s">
        <v>405</v>
      </c>
      <c r="K6" s="15" t="s">
        <v>405</v>
      </c>
      <c r="L6" s="12">
        <v>49.540878718113945</v>
      </c>
      <c r="M6" s="10">
        <v>121.71542001994885</v>
      </c>
      <c r="N6" s="14">
        <v>200.08951501481965</v>
      </c>
      <c r="O6" s="12">
        <v>71.232356944132007</v>
      </c>
      <c r="P6" s="10">
        <v>40.741740215379878</v>
      </c>
      <c r="Q6" s="15">
        <v>73.188603614110548</v>
      </c>
      <c r="R6" s="12">
        <v>21.9425625406937</v>
      </c>
      <c r="S6" s="10">
        <v>5.9542401740329751</v>
      </c>
      <c r="T6" s="15">
        <v>6.3427200837073743</v>
      </c>
      <c r="U6" s="16" t="s">
        <v>405</v>
      </c>
      <c r="V6" s="13" t="s">
        <v>405</v>
      </c>
      <c r="W6" s="15">
        <v>1.3746390389326724</v>
      </c>
      <c r="X6" s="12" t="s">
        <v>405</v>
      </c>
      <c r="Y6" s="13" t="s">
        <v>405</v>
      </c>
      <c r="Z6" s="15">
        <v>3.4223931074701661</v>
      </c>
      <c r="AA6" s="12" t="s">
        <v>405</v>
      </c>
      <c r="AB6" s="13" t="s">
        <v>405</v>
      </c>
      <c r="AC6" s="15" t="s">
        <v>405</v>
      </c>
      <c r="AD6" s="16" t="s">
        <v>405</v>
      </c>
      <c r="AE6" s="10" t="s">
        <v>405</v>
      </c>
      <c r="AF6" s="14" t="s">
        <v>405</v>
      </c>
      <c r="AG6" s="12" t="s">
        <v>405</v>
      </c>
      <c r="AH6" s="13" t="s">
        <v>405</v>
      </c>
      <c r="AI6" s="15" t="s">
        <v>405</v>
      </c>
      <c r="AJ6" s="12" t="s">
        <v>405</v>
      </c>
      <c r="AK6" s="13" t="s">
        <v>405</v>
      </c>
      <c r="AL6" s="15">
        <v>0.42222892821236657</v>
      </c>
      <c r="AM6" s="12" t="s">
        <v>405</v>
      </c>
      <c r="AN6" s="10" t="s">
        <v>405</v>
      </c>
      <c r="AO6" s="11">
        <v>13.428712530225557</v>
      </c>
      <c r="AP6" s="12">
        <v>58.096810010441999</v>
      </c>
      <c r="AQ6" s="10">
        <v>48.057918586921431</v>
      </c>
      <c r="AR6" s="14">
        <v>37.765617659735952</v>
      </c>
      <c r="AS6" s="12" t="s">
        <v>405</v>
      </c>
      <c r="AT6" s="13" t="s">
        <v>405</v>
      </c>
      <c r="AU6" s="15">
        <v>0.63865130655880153</v>
      </c>
      <c r="AV6" s="12" t="s">
        <v>405</v>
      </c>
      <c r="AW6" s="10" t="s">
        <v>405</v>
      </c>
      <c r="AX6" s="15">
        <v>6.4713079551645052</v>
      </c>
      <c r="AY6" s="12" t="s">
        <v>405</v>
      </c>
      <c r="AZ6" s="13">
        <v>2.0749554708616675</v>
      </c>
      <c r="BA6" s="15">
        <v>3.2182071622547879</v>
      </c>
      <c r="BB6" s="16" t="s">
        <v>405</v>
      </c>
      <c r="BC6" s="13" t="s">
        <v>405</v>
      </c>
      <c r="BD6" s="13" t="s">
        <v>405</v>
      </c>
      <c r="BE6" s="16">
        <v>2.9283856812877751</v>
      </c>
      <c r="BF6" s="13">
        <v>1.5426280852230003</v>
      </c>
      <c r="BG6" s="15">
        <v>1.3363217023191702</v>
      </c>
      <c r="BH6" s="12" t="s">
        <v>405</v>
      </c>
      <c r="BI6" s="13" t="s">
        <v>405</v>
      </c>
      <c r="BJ6" s="15" t="s">
        <v>405</v>
      </c>
      <c r="BK6" s="12" t="s">
        <v>405</v>
      </c>
      <c r="BL6" s="13">
        <v>6.4338932898598503E-2</v>
      </c>
      <c r="BM6" s="15" t="s">
        <v>405</v>
      </c>
      <c r="BN6" s="16">
        <v>5.6083275950538507</v>
      </c>
      <c r="BO6" s="13">
        <v>1.2967445587776927</v>
      </c>
      <c r="BP6" s="15">
        <v>2.2773392978653684</v>
      </c>
      <c r="BQ6" s="12" t="s">
        <v>405</v>
      </c>
      <c r="BR6" s="10" t="s">
        <v>405</v>
      </c>
      <c r="BS6" s="15" t="s">
        <v>405</v>
      </c>
      <c r="BT6" s="12">
        <v>11.8675591729672</v>
      </c>
      <c r="BU6" s="13">
        <v>5.5277785054639841</v>
      </c>
      <c r="BV6" s="17">
        <v>7.1779727019590398</v>
      </c>
      <c r="BW6" s="12" t="s">
        <v>405</v>
      </c>
      <c r="BX6" s="10" t="s">
        <v>405</v>
      </c>
      <c r="BY6" s="15">
        <v>3.3734460743192778</v>
      </c>
      <c r="BZ6" s="12">
        <v>133.14733399197752</v>
      </c>
      <c r="CA6" s="10">
        <v>271.74626870528562</v>
      </c>
      <c r="CB6" s="14">
        <v>637.21397594294467</v>
      </c>
      <c r="CC6" s="12" t="s">
        <v>405</v>
      </c>
      <c r="CD6" s="13">
        <v>5.0919166132072124</v>
      </c>
      <c r="CE6" s="15" t="s">
        <v>405</v>
      </c>
      <c r="CF6" s="16">
        <v>6.5756969557823499</v>
      </c>
      <c r="CG6" s="13">
        <v>0.77168809083491896</v>
      </c>
      <c r="CH6" s="15">
        <v>1.3554592665969518</v>
      </c>
      <c r="CI6" s="12" t="s">
        <v>405</v>
      </c>
      <c r="CJ6" s="13" t="s">
        <v>405</v>
      </c>
      <c r="CK6" s="17" t="s">
        <v>405</v>
      </c>
      <c r="CL6" s="16" t="s">
        <v>405</v>
      </c>
      <c r="CM6" s="10" t="s">
        <v>405</v>
      </c>
      <c r="CN6" s="15">
        <v>0.32334289965787949</v>
      </c>
      <c r="CO6" s="12" t="s">
        <v>405</v>
      </c>
      <c r="CP6" s="10" t="s">
        <v>405</v>
      </c>
      <c r="CQ6" s="15" t="s">
        <v>405</v>
      </c>
      <c r="CR6" s="12">
        <v>16.143453749626051</v>
      </c>
      <c r="CS6" s="13">
        <v>9.5864886563817162</v>
      </c>
      <c r="CT6" s="14">
        <v>14.00970881220012</v>
      </c>
      <c r="CU6" s="12" t="s">
        <v>405</v>
      </c>
      <c r="CV6" s="10">
        <v>22.34293059154939</v>
      </c>
      <c r="CW6" s="15">
        <v>9.6294529818606822</v>
      </c>
      <c r="CX6" s="12" t="s">
        <v>405</v>
      </c>
      <c r="CY6" s="10">
        <v>32.890834736484322</v>
      </c>
      <c r="CZ6" s="14">
        <v>30.409933210122073</v>
      </c>
      <c r="DA6" s="12" t="s">
        <v>405</v>
      </c>
      <c r="DB6" s="10" t="s">
        <v>405</v>
      </c>
      <c r="DC6" s="15" t="s">
        <v>405</v>
      </c>
      <c r="DD6" s="12" t="s">
        <v>405</v>
      </c>
      <c r="DE6" s="10">
        <v>36.628832178398554</v>
      </c>
      <c r="DF6" s="15" t="s">
        <v>405</v>
      </c>
      <c r="DG6" s="12" t="s">
        <v>405</v>
      </c>
      <c r="DH6" s="10">
        <v>43.814414124466538</v>
      </c>
      <c r="DI6" s="15" t="s">
        <v>405</v>
      </c>
      <c r="DJ6" s="12" t="s">
        <v>405</v>
      </c>
      <c r="DK6" s="13" t="s">
        <v>405</v>
      </c>
      <c r="DL6" s="17" t="s">
        <v>405</v>
      </c>
      <c r="DM6" s="16" t="s">
        <v>405</v>
      </c>
      <c r="DN6" s="13">
        <v>1.1876018193909703</v>
      </c>
      <c r="DO6" s="15" t="s">
        <v>405</v>
      </c>
      <c r="DP6" s="12" t="s">
        <v>405</v>
      </c>
      <c r="DQ6" s="10">
        <v>27.008577307127737</v>
      </c>
      <c r="DR6" s="15" t="s">
        <v>405</v>
      </c>
      <c r="DS6" s="16" t="s">
        <v>405</v>
      </c>
      <c r="DT6" s="13" t="s">
        <v>405</v>
      </c>
      <c r="DU6" s="15" t="s">
        <v>405</v>
      </c>
      <c r="DV6" s="12" t="s">
        <v>405</v>
      </c>
      <c r="DW6" s="13">
        <v>5.2235245722586452</v>
      </c>
      <c r="DX6" s="15" t="s">
        <v>405</v>
      </c>
      <c r="DY6" s="12" t="s">
        <v>405</v>
      </c>
      <c r="DZ6" s="10" t="s">
        <v>405</v>
      </c>
      <c r="EA6" s="15" t="s">
        <v>405</v>
      </c>
      <c r="EB6" s="16">
        <v>0.53531863460101003</v>
      </c>
      <c r="EC6" s="13">
        <v>2.6672833623197345</v>
      </c>
      <c r="ED6" s="15">
        <v>5.9367503987342198</v>
      </c>
      <c r="EE6" s="12">
        <v>89.532567884814</v>
      </c>
      <c r="EF6" s="10" t="s">
        <v>405</v>
      </c>
      <c r="EG6" s="14" t="s">
        <v>405</v>
      </c>
      <c r="EH6" s="16" t="s">
        <v>405</v>
      </c>
      <c r="EI6" s="10" t="s">
        <v>405</v>
      </c>
      <c r="EJ6" s="17" t="s">
        <v>405</v>
      </c>
      <c r="EK6" s="16">
        <v>1.078767417372805</v>
      </c>
      <c r="EL6" s="13">
        <v>1.2394805317700761</v>
      </c>
      <c r="EM6" s="15">
        <v>2.1058825603035296</v>
      </c>
      <c r="EN6" s="12" t="s">
        <v>405</v>
      </c>
      <c r="EO6" s="13">
        <v>4.756366078629485</v>
      </c>
      <c r="EP6" s="15">
        <v>8.9514451553998509</v>
      </c>
      <c r="EQ6" s="12" t="s">
        <v>405</v>
      </c>
      <c r="ER6" s="10" t="s">
        <v>405</v>
      </c>
      <c r="ES6" s="14" t="s">
        <v>405</v>
      </c>
      <c r="ET6" s="12" t="s">
        <v>405</v>
      </c>
      <c r="EU6" s="10" t="s">
        <v>405</v>
      </c>
      <c r="EV6" s="15" t="s">
        <v>405</v>
      </c>
      <c r="EW6" s="12" t="s">
        <v>405</v>
      </c>
      <c r="EX6" s="13">
        <v>1.4595171448311959</v>
      </c>
      <c r="EY6" s="15">
        <v>2.7217147322828774</v>
      </c>
      <c r="EZ6" s="12">
        <v>82.042003527116009</v>
      </c>
      <c r="FA6" s="10">
        <v>326.2996908844745</v>
      </c>
      <c r="FB6" s="14">
        <v>311.8309427796612</v>
      </c>
      <c r="FC6" s="11"/>
    </row>
    <row r="7" spans="1:159" x14ac:dyDescent="0.35">
      <c r="A7" s="9" t="s">
        <v>322</v>
      </c>
      <c r="B7" t="s">
        <v>311</v>
      </c>
      <c r="C7" s="20" t="s">
        <v>405</v>
      </c>
      <c r="D7" s="13" t="s">
        <v>405</v>
      </c>
      <c r="E7" s="17" t="s">
        <v>405</v>
      </c>
      <c r="F7" s="12" t="s">
        <v>405</v>
      </c>
      <c r="G7" s="13">
        <v>2.5645402052315363</v>
      </c>
      <c r="H7" s="15">
        <v>4.0203224977457719</v>
      </c>
      <c r="I7" s="12" t="s">
        <v>405</v>
      </c>
      <c r="J7" s="10" t="s">
        <v>405</v>
      </c>
      <c r="K7" s="15" t="s">
        <v>405</v>
      </c>
      <c r="L7" s="12">
        <v>58.390941946305503</v>
      </c>
      <c r="M7" s="10">
        <v>238.0489473646376</v>
      </c>
      <c r="N7" s="14">
        <v>223.16926174943234</v>
      </c>
      <c r="O7" s="12">
        <v>51.284853142217003</v>
      </c>
      <c r="P7" s="10">
        <v>44.797330900776657</v>
      </c>
      <c r="Q7" s="15">
        <v>59.868661807405744</v>
      </c>
      <c r="R7" s="12">
        <v>18.05985221010145</v>
      </c>
      <c r="S7" s="10">
        <v>8.7126943239184982</v>
      </c>
      <c r="T7" s="15">
        <v>6.5068805164460963</v>
      </c>
      <c r="U7" s="16" t="s">
        <v>405</v>
      </c>
      <c r="V7" s="13" t="s">
        <v>405</v>
      </c>
      <c r="W7" s="15">
        <v>0.38976436627986455</v>
      </c>
      <c r="X7" s="12" t="s">
        <v>405</v>
      </c>
      <c r="Y7" s="13" t="s">
        <v>405</v>
      </c>
      <c r="Z7" s="15">
        <v>0.93796773961789925</v>
      </c>
      <c r="AA7" s="12" t="s">
        <v>405</v>
      </c>
      <c r="AB7" s="13" t="s">
        <v>405</v>
      </c>
      <c r="AC7" s="15" t="s">
        <v>405</v>
      </c>
      <c r="AD7" s="16" t="s">
        <v>405</v>
      </c>
      <c r="AE7" s="10" t="s">
        <v>405</v>
      </c>
      <c r="AF7" s="14" t="s">
        <v>405</v>
      </c>
      <c r="AG7" s="12" t="s">
        <v>405</v>
      </c>
      <c r="AH7" s="13" t="s">
        <v>405</v>
      </c>
      <c r="AI7" s="15" t="s">
        <v>405</v>
      </c>
      <c r="AJ7" s="12" t="s">
        <v>405</v>
      </c>
      <c r="AK7" s="13" t="s">
        <v>405</v>
      </c>
      <c r="AL7" s="15" t="s">
        <v>405</v>
      </c>
      <c r="AM7" s="12" t="s">
        <v>405</v>
      </c>
      <c r="AN7" s="10" t="s">
        <v>405</v>
      </c>
      <c r="AO7" s="17">
        <v>4.8465873424892401</v>
      </c>
      <c r="AP7" s="12">
        <v>55.247522167215998</v>
      </c>
      <c r="AQ7" s="10">
        <v>43.518160924485052</v>
      </c>
      <c r="AR7" s="14">
        <v>33.543561146190385</v>
      </c>
      <c r="AS7" s="12">
        <v>5.4818789477945993</v>
      </c>
      <c r="AT7" s="10">
        <v>0.51911653774409006</v>
      </c>
      <c r="AU7" s="15">
        <v>0.4337008373490176</v>
      </c>
      <c r="AV7" s="12" t="s">
        <v>405</v>
      </c>
      <c r="AW7" s="10" t="s">
        <v>405</v>
      </c>
      <c r="AX7" s="15">
        <v>4.6550649114644722</v>
      </c>
      <c r="AY7" s="12" t="s">
        <v>405</v>
      </c>
      <c r="AZ7" s="13">
        <v>2.3869614558118726</v>
      </c>
      <c r="BA7" s="15">
        <v>2.3518561591937286</v>
      </c>
      <c r="BB7" s="16" t="s">
        <v>405</v>
      </c>
      <c r="BC7" s="13" t="s">
        <v>405</v>
      </c>
      <c r="BD7" s="13" t="s">
        <v>405</v>
      </c>
      <c r="BE7" s="16">
        <v>1.5209320804486901</v>
      </c>
      <c r="BF7" s="13">
        <v>1.3792534007519639</v>
      </c>
      <c r="BG7" s="15">
        <v>1.3597742725193736</v>
      </c>
      <c r="BH7" s="12" t="s">
        <v>405</v>
      </c>
      <c r="BI7" s="13" t="s">
        <v>405</v>
      </c>
      <c r="BJ7" s="15" t="s">
        <v>405</v>
      </c>
      <c r="BK7" s="12" t="s">
        <v>405</v>
      </c>
      <c r="BL7" s="13" t="s">
        <v>405</v>
      </c>
      <c r="BM7" s="15" t="s">
        <v>405</v>
      </c>
      <c r="BN7" s="16">
        <v>5.0940869245009006</v>
      </c>
      <c r="BO7" s="13">
        <v>2.0248660174146633</v>
      </c>
      <c r="BP7" s="15">
        <v>1.9571602462885949</v>
      </c>
      <c r="BQ7" s="12" t="s">
        <v>405</v>
      </c>
      <c r="BR7" s="10" t="s">
        <v>405</v>
      </c>
      <c r="BS7" s="15" t="s">
        <v>405</v>
      </c>
      <c r="BT7" s="12">
        <v>8.1486433945535506</v>
      </c>
      <c r="BU7" s="13">
        <v>7.2427508982516775</v>
      </c>
      <c r="BV7" s="17">
        <v>5.2478011896420638</v>
      </c>
      <c r="BW7" s="12" t="s">
        <v>405</v>
      </c>
      <c r="BX7" s="10" t="s">
        <v>405</v>
      </c>
      <c r="BY7" s="15">
        <v>3.4710081347468424</v>
      </c>
      <c r="BZ7" s="12">
        <v>159.157523915544</v>
      </c>
      <c r="CA7" s="10">
        <v>248.11903998574857</v>
      </c>
      <c r="CB7" s="14">
        <v>614.75162679662935</v>
      </c>
      <c r="CC7" s="12" t="s">
        <v>405</v>
      </c>
      <c r="CD7" s="13">
        <v>5.9841339236345918</v>
      </c>
      <c r="CE7" s="15" t="s">
        <v>405</v>
      </c>
      <c r="CF7" s="16">
        <v>6.7004653948520998</v>
      </c>
      <c r="CG7" s="13">
        <v>0.90074127487213274</v>
      </c>
      <c r="CH7" s="15">
        <v>1.4827470901092275</v>
      </c>
      <c r="CI7" s="12" t="s">
        <v>405</v>
      </c>
      <c r="CJ7" s="13" t="s">
        <v>405</v>
      </c>
      <c r="CK7" s="17" t="s">
        <v>405</v>
      </c>
      <c r="CL7" s="16" t="s">
        <v>405</v>
      </c>
      <c r="CM7" s="10" t="s">
        <v>405</v>
      </c>
      <c r="CN7" s="15" t="s">
        <v>405</v>
      </c>
      <c r="CO7" s="12" t="s">
        <v>405</v>
      </c>
      <c r="CP7" s="10" t="s">
        <v>405</v>
      </c>
      <c r="CQ7" s="15" t="s">
        <v>405</v>
      </c>
      <c r="CR7" s="12" t="s">
        <v>405</v>
      </c>
      <c r="CS7" s="10">
        <v>14.055333427259784</v>
      </c>
      <c r="CT7" s="14">
        <v>10.110803673822799</v>
      </c>
      <c r="CU7" s="12" t="s">
        <v>405</v>
      </c>
      <c r="CV7" s="10">
        <v>31.563212389082711</v>
      </c>
      <c r="CW7" s="14">
        <v>17.965236934576041</v>
      </c>
      <c r="CX7" s="12" t="s">
        <v>405</v>
      </c>
      <c r="CY7" s="10">
        <v>54.128692193437757</v>
      </c>
      <c r="CZ7" s="14">
        <v>24.685167695659278</v>
      </c>
      <c r="DA7" s="12" t="s">
        <v>405</v>
      </c>
      <c r="DB7" s="10" t="s">
        <v>405</v>
      </c>
      <c r="DC7" s="15" t="s">
        <v>405</v>
      </c>
      <c r="DD7" s="12" t="s">
        <v>405</v>
      </c>
      <c r="DE7" s="10">
        <v>24.120857310321938</v>
      </c>
      <c r="DF7" s="15" t="s">
        <v>405</v>
      </c>
      <c r="DG7" s="12" t="s">
        <v>405</v>
      </c>
      <c r="DH7" s="10">
        <v>30.879788847049547</v>
      </c>
      <c r="DI7" s="15" t="s">
        <v>405</v>
      </c>
      <c r="DJ7" s="12" t="s">
        <v>405</v>
      </c>
      <c r="DK7" s="10" t="s">
        <v>405</v>
      </c>
      <c r="DL7" s="11" t="s">
        <v>405</v>
      </c>
      <c r="DM7" s="16" t="s">
        <v>405</v>
      </c>
      <c r="DN7" s="13">
        <v>0.98877390185814074</v>
      </c>
      <c r="DO7" s="15" t="s">
        <v>405</v>
      </c>
      <c r="DP7" s="12" t="s">
        <v>405</v>
      </c>
      <c r="DQ7" s="10">
        <v>17.640605510489255</v>
      </c>
      <c r="DR7" s="15" t="s">
        <v>405</v>
      </c>
      <c r="DS7" s="16" t="s">
        <v>405</v>
      </c>
      <c r="DT7" s="13" t="s">
        <v>405</v>
      </c>
      <c r="DU7" s="15" t="s">
        <v>405</v>
      </c>
      <c r="DV7" s="12" t="s">
        <v>405</v>
      </c>
      <c r="DW7" s="13">
        <v>3.8660127451018078</v>
      </c>
      <c r="DX7" s="15" t="s">
        <v>405</v>
      </c>
      <c r="DY7" s="12" t="s">
        <v>405</v>
      </c>
      <c r="DZ7" s="10" t="s">
        <v>405</v>
      </c>
      <c r="EA7" s="15" t="s">
        <v>405</v>
      </c>
      <c r="EB7" s="12" t="s">
        <v>405</v>
      </c>
      <c r="EC7" s="13">
        <v>3.5861495048263263</v>
      </c>
      <c r="ED7" s="15">
        <v>4.225498168058115</v>
      </c>
      <c r="EE7" s="12" t="s">
        <v>405</v>
      </c>
      <c r="EF7" s="10" t="s">
        <v>405</v>
      </c>
      <c r="EG7" s="14" t="s">
        <v>405</v>
      </c>
      <c r="EH7" s="16" t="s">
        <v>405</v>
      </c>
      <c r="EI7" s="10" t="s">
        <v>405</v>
      </c>
      <c r="EJ7" s="17" t="s">
        <v>405</v>
      </c>
      <c r="EK7" s="16">
        <v>0.19603460647738299</v>
      </c>
      <c r="EL7" s="13">
        <v>2.000250674526423</v>
      </c>
      <c r="EM7" s="15">
        <v>1.5877760695846477</v>
      </c>
      <c r="EN7" s="12" t="s">
        <v>405</v>
      </c>
      <c r="EO7" s="13">
        <v>5.9931373882324834</v>
      </c>
      <c r="EP7" s="15">
        <v>6.8479116436596899</v>
      </c>
      <c r="EQ7" s="12" t="s">
        <v>405</v>
      </c>
      <c r="ER7" s="10" t="s">
        <v>405</v>
      </c>
      <c r="ES7" s="15" t="s">
        <v>405</v>
      </c>
      <c r="ET7" s="12" t="s">
        <v>405</v>
      </c>
      <c r="EU7" s="10" t="s">
        <v>405</v>
      </c>
      <c r="EV7" s="15" t="s">
        <v>405</v>
      </c>
      <c r="EW7" s="12" t="s">
        <v>405</v>
      </c>
      <c r="EX7" s="13">
        <v>2.0495168868363614</v>
      </c>
      <c r="EY7" s="15">
        <v>2.2616502390427899</v>
      </c>
      <c r="EZ7" s="12">
        <v>73.362903220539494</v>
      </c>
      <c r="FA7" s="10">
        <v>538.24922416477739</v>
      </c>
      <c r="FB7" s="14">
        <v>314.22092563885974</v>
      </c>
      <c r="FC7" s="11"/>
    </row>
    <row r="8" spans="1:159" x14ac:dyDescent="0.35">
      <c r="A8" s="9" t="s">
        <v>323</v>
      </c>
      <c r="B8" t="s">
        <v>311</v>
      </c>
      <c r="C8" s="20" t="s">
        <v>405</v>
      </c>
      <c r="D8" s="13" t="s">
        <v>405</v>
      </c>
      <c r="E8" s="17" t="s">
        <v>405</v>
      </c>
      <c r="F8" s="12" t="s">
        <v>405</v>
      </c>
      <c r="G8" s="13">
        <v>2.2753051287801362</v>
      </c>
      <c r="H8" s="15">
        <v>5.749710667930227</v>
      </c>
      <c r="I8" s="12" t="s">
        <v>405</v>
      </c>
      <c r="J8" s="13" t="s">
        <v>405</v>
      </c>
      <c r="K8" s="15" t="s">
        <v>405</v>
      </c>
      <c r="L8" s="12">
        <v>108.761817564453</v>
      </c>
      <c r="M8" s="10">
        <v>771.92634608646017</v>
      </c>
      <c r="N8" s="14">
        <v>231.04931819897999</v>
      </c>
      <c r="O8" s="12">
        <v>59.919404399280999</v>
      </c>
      <c r="P8" s="10">
        <v>49.562846003634867</v>
      </c>
      <c r="Q8" s="15">
        <v>85.339331806854133</v>
      </c>
      <c r="R8" s="12">
        <v>47.974503041217751</v>
      </c>
      <c r="S8" s="10">
        <v>6.8259391735965744</v>
      </c>
      <c r="T8" s="15">
        <v>9.256506573207103</v>
      </c>
      <c r="U8" s="16" t="s">
        <v>405</v>
      </c>
      <c r="V8" s="13" t="s">
        <v>405</v>
      </c>
      <c r="W8" s="15">
        <v>0.55051402772629499</v>
      </c>
      <c r="X8" s="12" t="s">
        <v>405</v>
      </c>
      <c r="Y8" s="13" t="s">
        <v>405</v>
      </c>
      <c r="Z8" s="15">
        <v>1.7662880398951175</v>
      </c>
      <c r="AA8" s="12" t="s">
        <v>405</v>
      </c>
      <c r="AB8" s="13" t="s">
        <v>405</v>
      </c>
      <c r="AC8" s="15" t="s">
        <v>405</v>
      </c>
      <c r="AD8" s="16" t="s">
        <v>405</v>
      </c>
      <c r="AE8" s="10" t="s">
        <v>405</v>
      </c>
      <c r="AF8" s="14" t="s">
        <v>405</v>
      </c>
      <c r="AG8" s="12" t="s">
        <v>405</v>
      </c>
      <c r="AH8" s="13" t="s">
        <v>405</v>
      </c>
      <c r="AI8" s="15" t="s">
        <v>405</v>
      </c>
      <c r="AJ8" s="12" t="s">
        <v>405</v>
      </c>
      <c r="AK8" s="13" t="s">
        <v>405</v>
      </c>
      <c r="AL8" s="15">
        <v>0.36671560887872046</v>
      </c>
      <c r="AM8" s="12" t="s">
        <v>405</v>
      </c>
      <c r="AN8" s="10">
        <v>2.4820150399665697</v>
      </c>
      <c r="AO8" s="17">
        <v>6.4779575776964933</v>
      </c>
      <c r="AP8" s="12">
        <v>83.837029456832013</v>
      </c>
      <c r="AQ8" s="10">
        <v>34.495528612128624</v>
      </c>
      <c r="AR8" s="14">
        <v>35.762968331115701</v>
      </c>
      <c r="AS8" s="12" t="s">
        <v>405</v>
      </c>
      <c r="AT8" s="10" t="s">
        <v>405</v>
      </c>
      <c r="AU8" s="15">
        <v>0.81468828054762421</v>
      </c>
      <c r="AV8" s="12" t="s">
        <v>405</v>
      </c>
      <c r="AW8" s="10">
        <v>27.785172572986518</v>
      </c>
      <c r="AX8" s="15">
        <v>5.8690404952039108</v>
      </c>
      <c r="AY8" s="12" t="s">
        <v>405</v>
      </c>
      <c r="AZ8" s="13">
        <v>2.7307934794144417</v>
      </c>
      <c r="BA8" s="15">
        <v>7.4194901944088381</v>
      </c>
      <c r="BB8" s="16" t="s">
        <v>405</v>
      </c>
      <c r="BC8" s="13" t="s">
        <v>405</v>
      </c>
      <c r="BD8" s="13" t="s">
        <v>405</v>
      </c>
      <c r="BE8" s="16">
        <v>2.2899691930683899</v>
      </c>
      <c r="BF8" s="13">
        <v>1.8591420382266235</v>
      </c>
      <c r="BG8" s="15">
        <v>1.787372831786777</v>
      </c>
      <c r="BH8" s="12">
        <v>963.71596402955004</v>
      </c>
      <c r="BI8" s="13" t="s">
        <v>405</v>
      </c>
      <c r="BJ8" s="15" t="s">
        <v>405</v>
      </c>
      <c r="BK8" s="12" t="s">
        <v>405</v>
      </c>
      <c r="BL8" s="13" t="s">
        <v>405</v>
      </c>
      <c r="BM8" s="15">
        <v>7.4771599759815649E-2</v>
      </c>
      <c r="BN8" s="16">
        <v>5.7138343534807499</v>
      </c>
      <c r="BO8" s="13">
        <v>1.7863713980116678</v>
      </c>
      <c r="BP8" s="15">
        <v>2.7911042766073177</v>
      </c>
      <c r="BQ8" s="12" t="s">
        <v>405</v>
      </c>
      <c r="BR8" s="10" t="s">
        <v>405</v>
      </c>
      <c r="BS8" s="15" t="s">
        <v>405</v>
      </c>
      <c r="BT8" s="12">
        <v>12.535735034779</v>
      </c>
      <c r="BU8" s="13">
        <v>7.987239350161941</v>
      </c>
      <c r="BV8" s="11">
        <v>11.210204637508577</v>
      </c>
      <c r="BW8" s="12" t="s">
        <v>405</v>
      </c>
      <c r="BX8" s="13" t="s">
        <v>405</v>
      </c>
      <c r="BY8" s="15">
        <v>5.5931403963216697</v>
      </c>
      <c r="BZ8" s="12">
        <v>243.86843347480203</v>
      </c>
      <c r="CA8" s="10">
        <v>295.84336238829087</v>
      </c>
      <c r="CB8" s="14">
        <v>537.58554724518774</v>
      </c>
      <c r="CC8" s="12" t="s">
        <v>405</v>
      </c>
      <c r="CD8" s="13">
        <v>7.1830184491901585</v>
      </c>
      <c r="CE8" s="15" t="s">
        <v>405</v>
      </c>
      <c r="CF8" s="16">
        <v>7.25336278465715</v>
      </c>
      <c r="CG8" s="13">
        <v>0.90047331600349056</v>
      </c>
      <c r="CH8" s="15">
        <v>1.461776660003745</v>
      </c>
      <c r="CI8" s="12" t="s">
        <v>405</v>
      </c>
      <c r="CJ8" s="13" t="s">
        <v>405</v>
      </c>
      <c r="CK8" s="17" t="s">
        <v>405</v>
      </c>
      <c r="CL8" s="16" t="s">
        <v>405</v>
      </c>
      <c r="CM8" s="10" t="s">
        <v>405</v>
      </c>
      <c r="CN8" s="15" t="s">
        <v>405</v>
      </c>
      <c r="CO8" s="12" t="s">
        <v>405</v>
      </c>
      <c r="CP8" s="10" t="s">
        <v>405</v>
      </c>
      <c r="CQ8" s="15" t="s">
        <v>405</v>
      </c>
      <c r="CR8" s="12">
        <v>17.0438401035223</v>
      </c>
      <c r="CS8" s="10">
        <v>12.598574485293549</v>
      </c>
      <c r="CT8" s="14">
        <v>18.781762976428588</v>
      </c>
      <c r="CU8" s="12" t="s">
        <v>405</v>
      </c>
      <c r="CV8" s="10">
        <v>27.920191648822623</v>
      </c>
      <c r="CW8" s="14">
        <v>29.352801818135326</v>
      </c>
      <c r="CX8" s="12" t="s">
        <v>405</v>
      </c>
      <c r="CY8" s="10">
        <v>40.375768705309454</v>
      </c>
      <c r="CZ8" s="14">
        <v>34.640502588889426</v>
      </c>
      <c r="DA8" s="12" t="s">
        <v>405</v>
      </c>
      <c r="DB8" s="13">
        <v>1.2427791412537994</v>
      </c>
      <c r="DC8" s="15" t="s">
        <v>405</v>
      </c>
      <c r="DD8" s="12" t="s">
        <v>405</v>
      </c>
      <c r="DE8" s="10">
        <v>29.217461018189418</v>
      </c>
      <c r="DF8" s="15" t="s">
        <v>405</v>
      </c>
      <c r="DG8" s="12" t="s">
        <v>405</v>
      </c>
      <c r="DH8" s="10">
        <v>37.009170649474761</v>
      </c>
      <c r="DI8" s="15" t="s">
        <v>405</v>
      </c>
      <c r="DJ8" s="12" t="s">
        <v>405</v>
      </c>
      <c r="DK8" s="13" t="s">
        <v>405</v>
      </c>
      <c r="DL8" s="17" t="s">
        <v>405</v>
      </c>
      <c r="DM8" s="16" t="s">
        <v>405</v>
      </c>
      <c r="DN8" s="13">
        <v>2.1807009794318293</v>
      </c>
      <c r="DO8" s="15" t="s">
        <v>405</v>
      </c>
      <c r="DP8" s="12" t="s">
        <v>405</v>
      </c>
      <c r="DQ8" s="10">
        <v>20.333317619331307</v>
      </c>
      <c r="DR8" s="15" t="s">
        <v>405</v>
      </c>
      <c r="DS8" s="16" t="s">
        <v>405</v>
      </c>
      <c r="DT8" s="13" t="s">
        <v>405</v>
      </c>
      <c r="DU8" s="15" t="s">
        <v>405</v>
      </c>
      <c r="DV8" s="12" t="s">
        <v>405</v>
      </c>
      <c r="DW8" s="13">
        <v>3.6601804760382648</v>
      </c>
      <c r="DX8" s="15" t="s">
        <v>405</v>
      </c>
      <c r="DY8" s="12" t="s">
        <v>405</v>
      </c>
      <c r="DZ8" s="10" t="s">
        <v>405</v>
      </c>
      <c r="EA8" s="15" t="s">
        <v>405</v>
      </c>
      <c r="EB8" s="12" t="s">
        <v>405</v>
      </c>
      <c r="EC8" s="13">
        <v>3.4190346948277459</v>
      </c>
      <c r="ED8" s="15">
        <v>7.2419967485877441</v>
      </c>
      <c r="EE8" s="12">
        <v>49.473863205632945</v>
      </c>
      <c r="EF8" s="10">
        <v>176.44582893543313</v>
      </c>
      <c r="EG8" s="14" t="s">
        <v>405</v>
      </c>
      <c r="EH8" s="16" t="s">
        <v>405</v>
      </c>
      <c r="EI8" s="10" t="s">
        <v>405</v>
      </c>
      <c r="EJ8" s="17" t="s">
        <v>405</v>
      </c>
      <c r="EK8" s="16">
        <v>1.0934716959943649</v>
      </c>
      <c r="EL8" s="13">
        <v>1.8457541050980659</v>
      </c>
      <c r="EM8" s="15">
        <v>3.4283317359098371</v>
      </c>
      <c r="EN8" s="12" t="s">
        <v>405</v>
      </c>
      <c r="EO8" s="13">
        <v>6.2800176680005624</v>
      </c>
      <c r="EP8" s="14">
        <v>11.704560645018464</v>
      </c>
      <c r="EQ8" s="12">
        <v>43.242390240458299</v>
      </c>
      <c r="ER8" s="10" t="s">
        <v>405</v>
      </c>
      <c r="ES8" s="14" t="s">
        <v>405</v>
      </c>
      <c r="ET8" s="12" t="s">
        <v>405</v>
      </c>
      <c r="EU8" s="10" t="s">
        <v>405</v>
      </c>
      <c r="EV8" s="15" t="s">
        <v>405</v>
      </c>
      <c r="EW8" s="12" t="s">
        <v>405</v>
      </c>
      <c r="EX8" s="13">
        <v>2.0262372873658197</v>
      </c>
      <c r="EY8" s="15">
        <v>3.9687077557557635</v>
      </c>
      <c r="EZ8" s="12">
        <v>119.03477893785652</v>
      </c>
      <c r="FA8" s="10">
        <v>764.7375959385962</v>
      </c>
      <c r="FB8" s="14">
        <v>523.06394744865634</v>
      </c>
      <c r="FC8" s="11"/>
    </row>
    <row r="9" spans="1:159" x14ac:dyDescent="0.35">
      <c r="A9" s="9" t="s">
        <v>324</v>
      </c>
      <c r="B9" t="s">
        <v>311</v>
      </c>
      <c r="C9" s="13" t="s">
        <v>405</v>
      </c>
      <c r="D9" s="13" t="s">
        <v>405</v>
      </c>
      <c r="E9" s="17" t="s">
        <v>405</v>
      </c>
      <c r="F9" s="12" t="s">
        <v>405</v>
      </c>
      <c r="G9" s="13">
        <v>2.0494631588677086</v>
      </c>
      <c r="H9" s="15">
        <v>5.5367634670680959</v>
      </c>
      <c r="I9" s="12" t="s">
        <v>405</v>
      </c>
      <c r="J9" s="10" t="s">
        <v>405</v>
      </c>
      <c r="K9" s="15" t="s">
        <v>405</v>
      </c>
      <c r="L9" s="12">
        <v>86.988286196183495</v>
      </c>
      <c r="M9" s="10">
        <v>114.96148146513306</v>
      </c>
      <c r="N9" s="14">
        <v>155.43273537151569</v>
      </c>
      <c r="O9" s="12">
        <v>18.128332003195851</v>
      </c>
      <c r="P9" s="10">
        <v>11.429485239614868</v>
      </c>
      <c r="Q9" s="15">
        <v>55.810858683352279</v>
      </c>
      <c r="R9" s="12">
        <v>9.8819708207415999</v>
      </c>
      <c r="S9" s="10" t="s">
        <v>405</v>
      </c>
      <c r="T9" s="14">
        <v>26.02200455047802</v>
      </c>
      <c r="U9" s="16" t="s">
        <v>405</v>
      </c>
      <c r="V9" s="13" t="s">
        <v>405</v>
      </c>
      <c r="W9" s="15">
        <v>0.87586741592383466</v>
      </c>
      <c r="X9" s="12" t="s">
        <v>405</v>
      </c>
      <c r="Y9" s="13" t="s">
        <v>405</v>
      </c>
      <c r="Z9" s="15">
        <v>1.6321879225679914</v>
      </c>
      <c r="AA9" s="12" t="s">
        <v>405</v>
      </c>
      <c r="AB9" s="13" t="s">
        <v>405</v>
      </c>
      <c r="AC9" s="15">
        <v>1.0672401107127034</v>
      </c>
      <c r="AD9" s="16" t="s">
        <v>405</v>
      </c>
      <c r="AE9" s="10" t="s">
        <v>405</v>
      </c>
      <c r="AF9" s="14" t="s">
        <v>405</v>
      </c>
      <c r="AG9" s="12" t="s">
        <v>405</v>
      </c>
      <c r="AH9" s="13" t="s">
        <v>405</v>
      </c>
      <c r="AI9" s="15" t="s">
        <v>405</v>
      </c>
      <c r="AJ9" s="12" t="s">
        <v>405</v>
      </c>
      <c r="AK9" s="13" t="s">
        <v>405</v>
      </c>
      <c r="AL9" s="15">
        <v>0.4244731753859895</v>
      </c>
      <c r="AM9" s="12">
        <v>36.917046665002246</v>
      </c>
      <c r="AN9" s="10">
        <v>46.343071511950043</v>
      </c>
      <c r="AO9" s="17">
        <v>4.5713706273413139</v>
      </c>
      <c r="AP9" s="12">
        <v>80.366260586844504</v>
      </c>
      <c r="AQ9" s="10">
        <v>215.31391506243921</v>
      </c>
      <c r="AR9" s="14">
        <v>59.343549234448638</v>
      </c>
      <c r="AS9" s="12" t="s">
        <v>405</v>
      </c>
      <c r="AT9" s="13" t="s">
        <v>405</v>
      </c>
      <c r="AU9" s="15">
        <v>0.45352107824408133</v>
      </c>
      <c r="AV9" s="12" t="s">
        <v>405</v>
      </c>
      <c r="AW9" s="10" t="s">
        <v>405</v>
      </c>
      <c r="AX9" s="15">
        <v>5.5234274411249675</v>
      </c>
      <c r="AY9" s="12">
        <v>24.057298886793703</v>
      </c>
      <c r="AZ9" s="13">
        <v>8.3918248028311098</v>
      </c>
      <c r="BA9" s="15">
        <v>1.6581180967610853</v>
      </c>
      <c r="BB9" s="16" t="s">
        <v>405</v>
      </c>
      <c r="BC9" s="13" t="s">
        <v>405</v>
      </c>
      <c r="BD9" s="13" t="s">
        <v>405</v>
      </c>
      <c r="BE9" s="16">
        <v>2.5001117595065447</v>
      </c>
      <c r="BF9" s="13">
        <v>1.3931935543405145</v>
      </c>
      <c r="BG9" s="15">
        <v>2.2819218920298496</v>
      </c>
      <c r="BH9" s="12" t="s">
        <v>405</v>
      </c>
      <c r="BI9" s="13" t="s">
        <v>405</v>
      </c>
      <c r="BJ9" s="15" t="s">
        <v>405</v>
      </c>
      <c r="BK9" s="12" t="s">
        <v>405</v>
      </c>
      <c r="BL9" s="13" t="s">
        <v>405</v>
      </c>
      <c r="BM9" s="15" t="s">
        <v>405</v>
      </c>
      <c r="BN9" s="16">
        <v>5.5065369678819502</v>
      </c>
      <c r="BO9" s="13">
        <v>1.4459158809409185</v>
      </c>
      <c r="BP9" s="15">
        <v>2.2272573391542041</v>
      </c>
      <c r="BQ9" s="12" t="s">
        <v>405</v>
      </c>
      <c r="BR9" s="10" t="s">
        <v>405</v>
      </c>
      <c r="BS9" s="15" t="s">
        <v>405</v>
      </c>
      <c r="BT9" s="12">
        <v>10.20228951383435</v>
      </c>
      <c r="BU9" s="13">
        <v>5.9385916906016076</v>
      </c>
      <c r="BV9" s="17">
        <v>9.5686399443649748</v>
      </c>
      <c r="BW9" s="12" t="s">
        <v>405</v>
      </c>
      <c r="BX9" s="10" t="s">
        <v>405</v>
      </c>
      <c r="BY9" s="15">
        <v>5.2667305162863896</v>
      </c>
      <c r="BZ9" s="12">
        <v>221.36051693210402</v>
      </c>
      <c r="CA9" s="10">
        <v>231.55328996928671</v>
      </c>
      <c r="CB9" s="14">
        <v>344.84836179941169</v>
      </c>
      <c r="CC9" s="12" t="s">
        <v>405</v>
      </c>
      <c r="CD9" s="13">
        <v>9.0792664243214762</v>
      </c>
      <c r="CE9" s="15" t="s">
        <v>405</v>
      </c>
      <c r="CF9" s="12">
        <v>15.174110531861249</v>
      </c>
      <c r="CG9" s="13">
        <v>1.8998796373350253</v>
      </c>
      <c r="CH9" s="15">
        <v>2.0194823408115714</v>
      </c>
      <c r="CI9" s="12" t="s">
        <v>405</v>
      </c>
      <c r="CJ9" s="13" t="s">
        <v>405</v>
      </c>
      <c r="CK9" s="17" t="s">
        <v>405</v>
      </c>
      <c r="CL9" s="16" t="s">
        <v>405</v>
      </c>
      <c r="CM9" s="10" t="s">
        <v>405</v>
      </c>
      <c r="CN9" s="15" t="s">
        <v>405</v>
      </c>
      <c r="CO9" s="12" t="s">
        <v>405</v>
      </c>
      <c r="CP9" s="13" t="s">
        <v>405</v>
      </c>
      <c r="CQ9" s="15" t="s">
        <v>405</v>
      </c>
      <c r="CR9" s="12" t="s">
        <v>405</v>
      </c>
      <c r="CS9" s="13">
        <v>9.5303743376246786</v>
      </c>
      <c r="CT9" s="14">
        <v>15.406577810297746</v>
      </c>
      <c r="CU9" s="12" t="s">
        <v>405</v>
      </c>
      <c r="CV9" s="10">
        <v>19.57312133690915</v>
      </c>
      <c r="CW9" s="14">
        <v>25.832032749302325</v>
      </c>
      <c r="CX9" s="12" t="s">
        <v>405</v>
      </c>
      <c r="CY9" s="10">
        <v>16.490818985194533</v>
      </c>
      <c r="CZ9" s="14">
        <v>21.654565570483022</v>
      </c>
      <c r="DA9" s="12" t="s">
        <v>405</v>
      </c>
      <c r="DB9" s="10" t="s">
        <v>405</v>
      </c>
      <c r="DC9" s="15" t="s">
        <v>405</v>
      </c>
      <c r="DD9" s="12" t="s">
        <v>405</v>
      </c>
      <c r="DE9" s="13">
        <v>0.98576313894138046</v>
      </c>
      <c r="DF9" s="14">
        <v>15.350048984659789</v>
      </c>
      <c r="DG9" s="12" t="s">
        <v>405</v>
      </c>
      <c r="DH9" s="13" t="s">
        <v>405</v>
      </c>
      <c r="DI9" s="14">
        <v>20.034165240151623</v>
      </c>
      <c r="DJ9" s="12" t="s">
        <v>405</v>
      </c>
      <c r="DK9" s="10" t="s">
        <v>405</v>
      </c>
      <c r="DL9" s="11" t="s">
        <v>405</v>
      </c>
      <c r="DM9" s="16" t="s">
        <v>405</v>
      </c>
      <c r="DN9" s="13" t="s">
        <v>405</v>
      </c>
      <c r="DO9" s="15" t="s">
        <v>405</v>
      </c>
      <c r="DP9" s="12" t="s">
        <v>405</v>
      </c>
      <c r="DQ9" s="10" t="s">
        <v>405</v>
      </c>
      <c r="DR9" s="14">
        <v>11.24101420519272</v>
      </c>
      <c r="DS9" s="16" t="s">
        <v>405</v>
      </c>
      <c r="DT9" s="13" t="s">
        <v>405</v>
      </c>
      <c r="DU9" s="15" t="s">
        <v>405</v>
      </c>
      <c r="DV9" s="12" t="s">
        <v>405</v>
      </c>
      <c r="DW9" s="13" t="s">
        <v>405</v>
      </c>
      <c r="DX9" s="15">
        <v>2.2025727370780563</v>
      </c>
      <c r="DY9" s="12">
        <v>244.81194063543001</v>
      </c>
      <c r="DZ9" s="10">
        <v>50.023312143966137</v>
      </c>
      <c r="EA9" s="15" t="s">
        <v>405</v>
      </c>
      <c r="EB9" s="12" t="s">
        <v>405</v>
      </c>
      <c r="EC9" s="13">
        <v>3.2141096540245075</v>
      </c>
      <c r="ED9" s="15">
        <v>6.9848023942598552</v>
      </c>
      <c r="EE9" s="12">
        <v>106.04398274775501</v>
      </c>
      <c r="EF9" s="10" t="s">
        <v>405</v>
      </c>
      <c r="EG9" s="14">
        <v>45.863492155371802</v>
      </c>
      <c r="EH9" s="16" t="s">
        <v>405</v>
      </c>
      <c r="EI9" s="10" t="s">
        <v>405</v>
      </c>
      <c r="EJ9" s="17" t="s">
        <v>405</v>
      </c>
      <c r="EK9" s="16">
        <v>0.37719908607685848</v>
      </c>
      <c r="EL9" s="13">
        <v>0.72657305644315695</v>
      </c>
      <c r="EM9" s="15">
        <v>1.77315130158031</v>
      </c>
      <c r="EN9" s="12" t="s">
        <v>405</v>
      </c>
      <c r="EO9" s="13">
        <v>5.3002526588314867</v>
      </c>
      <c r="EP9" s="14">
        <v>10.42988845385144</v>
      </c>
      <c r="EQ9" s="12" t="s">
        <v>405</v>
      </c>
      <c r="ER9" s="10" t="s">
        <v>405</v>
      </c>
      <c r="ES9" s="14" t="s">
        <v>405</v>
      </c>
      <c r="ET9" s="12" t="s">
        <v>405</v>
      </c>
      <c r="EU9" s="10" t="s">
        <v>405</v>
      </c>
      <c r="EV9" s="15" t="s">
        <v>405</v>
      </c>
      <c r="EW9" s="12" t="s">
        <v>405</v>
      </c>
      <c r="EX9" s="13">
        <v>1.6091039991126941</v>
      </c>
      <c r="EY9" s="15">
        <v>3.4098490503279155</v>
      </c>
      <c r="EZ9" s="12">
        <v>135.42447443124999</v>
      </c>
      <c r="FA9" s="10">
        <v>407.88874464859373</v>
      </c>
      <c r="FB9" s="14">
        <v>566.28972397033033</v>
      </c>
      <c r="FC9" s="11"/>
    </row>
    <row r="10" spans="1:159" x14ac:dyDescent="0.35">
      <c r="A10" s="9" t="s">
        <v>325</v>
      </c>
      <c r="B10" t="s">
        <v>311</v>
      </c>
      <c r="C10" s="20" t="s">
        <v>405</v>
      </c>
      <c r="D10" s="13" t="s">
        <v>405</v>
      </c>
      <c r="E10" s="17" t="s">
        <v>405</v>
      </c>
      <c r="F10" s="12" t="s">
        <v>405</v>
      </c>
      <c r="G10" s="13">
        <v>2.4880490552841272</v>
      </c>
      <c r="H10" s="15">
        <v>4.9286657344096856</v>
      </c>
      <c r="I10" s="12" t="s">
        <v>405</v>
      </c>
      <c r="J10" s="10" t="s">
        <v>405</v>
      </c>
      <c r="K10" s="15" t="s">
        <v>405</v>
      </c>
      <c r="L10" s="12">
        <v>61.265079388664496</v>
      </c>
      <c r="M10" s="10">
        <v>82.790812481336317</v>
      </c>
      <c r="N10" s="14">
        <v>173.49352849044843</v>
      </c>
      <c r="O10" s="12">
        <v>28.632153358013401</v>
      </c>
      <c r="P10" s="13">
        <v>22.256331652681638</v>
      </c>
      <c r="Q10" s="15">
        <v>26.82263212949243</v>
      </c>
      <c r="R10" s="12">
        <v>14.301181518675051</v>
      </c>
      <c r="S10" s="10" t="s">
        <v>405</v>
      </c>
      <c r="T10" s="15" t="s">
        <v>405</v>
      </c>
      <c r="U10" s="16" t="s">
        <v>405</v>
      </c>
      <c r="V10" s="13" t="s">
        <v>405</v>
      </c>
      <c r="W10" s="15">
        <v>0.42157028979066657</v>
      </c>
      <c r="X10" s="12" t="s">
        <v>405</v>
      </c>
      <c r="Y10" s="13" t="s">
        <v>405</v>
      </c>
      <c r="Z10" s="15">
        <v>1.6165956199007707</v>
      </c>
      <c r="AA10" s="12" t="s">
        <v>405</v>
      </c>
      <c r="AB10" s="13" t="s">
        <v>405</v>
      </c>
      <c r="AC10" s="15">
        <v>1.0335858288755917</v>
      </c>
      <c r="AD10" s="16" t="s">
        <v>405</v>
      </c>
      <c r="AE10" s="10" t="s">
        <v>405</v>
      </c>
      <c r="AF10" s="14" t="s">
        <v>405</v>
      </c>
      <c r="AG10" s="12" t="s">
        <v>405</v>
      </c>
      <c r="AH10" s="13" t="s">
        <v>405</v>
      </c>
      <c r="AI10" s="15" t="s">
        <v>405</v>
      </c>
      <c r="AJ10" s="12" t="s">
        <v>405</v>
      </c>
      <c r="AK10" s="13" t="s">
        <v>405</v>
      </c>
      <c r="AL10" s="15">
        <v>0.41450661352021767</v>
      </c>
      <c r="AM10" s="12" t="s">
        <v>405</v>
      </c>
      <c r="AN10" s="10">
        <v>32.124462071167201</v>
      </c>
      <c r="AO10" s="17">
        <v>5.821680419019871</v>
      </c>
      <c r="AP10" s="12">
        <v>82.701957871339999</v>
      </c>
      <c r="AQ10" s="10">
        <v>388.50558549517848</v>
      </c>
      <c r="AR10" s="14">
        <v>87.935009731924865</v>
      </c>
      <c r="AS10" s="12">
        <v>5.5025473898963497</v>
      </c>
      <c r="AT10" s="13">
        <v>5</v>
      </c>
      <c r="AU10" s="15" t="s">
        <v>405</v>
      </c>
      <c r="AV10" s="12" t="s">
        <v>405</v>
      </c>
      <c r="AW10" s="10" t="s">
        <v>405</v>
      </c>
      <c r="AX10" s="15">
        <v>4.9101624744376942</v>
      </c>
      <c r="AY10" s="12" t="s">
        <v>405</v>
      </c>
      <c r="AZ10" s="10">
        <v>4.7765271781534882</v>
      </c>
      <c r="BA10" s="15">
        <v>1.7323666579498898</v>
      </c>
      <c r="BB10" s="12" t="s">
        <v>405</v>
      </c>
      <c r="BC10" s="13" t="s">
        <v>405</v>
      </c>
      <c r="BD10" s="13" t="s">
        <v>405</v>
      </c>
      <c r="BE10" s="16">
        <v>2.3841635155996448</v>
      </c>
      <c r="BF10" s="13">
        <v>1.3232308778294983</v>
      </c>
      <c r="BG10" s="15">
        <v>2.8556605710406511</v>
      </c>
      <c r="BH10" s="12" t="s">
        <v>405</v>
      </c>
      <c r="BI10" s="13" t="s">
        <v>405</v>
      </c>
      <c r="BJ10" s="15" t="s">
        <v>405</v>
      </c>
      <c r="BK10" s="12" t="s">
        <v>405</v>
      </c>
      <c r="BL10" s="13">
        <v>5.7102822439555632E-2</v>
      </c>
      <c r="BM10" s="15" t="s">
        <v>405</v>
      </c>
      <c r="BN10" s="16">
        <v>5.2924718759732503</v>
      </c>
      <c r="BO10" s="13">
        <v>1.3057897497584847</v>
      </c>
      <c r="BP10" s="15">
        <v>2.6944183968358044</v>
      </c>
      <c r="BQ10" s="12" t="s">
        <v>405</v>
      </c>
      <c r="BR10" s="10" t="s">
        <v>405</v>
      </c>
      <c r="BS10" s="15" t="s">
        <v>405</v>
      </c>
      <c r="BT10" s="12">
        <v>10.274953796348649</v>
      </c>
      <c r="BU10" s="13">
        <v>6.8018334362098622</v>
      </c>
      <c r="BV10" s="11">
        <v>11.520955392993043</v>
      </c>
      <c r="BW10" s="12" t="s">
        <v>405</v>
      </c>
      <c r="BX10" s="10" t="s">
        <v>405</v>
      </c>
      <c r="BY10" s="15">
        <v>6.1654053190788556</v>
      </c>
      <c r="BZ10" s="12">
        <v>144.33232646803299</v>
      </c>
      <c r="CA10" s="10">
        <v>138.00071604739597</v>
      </c>
      <c r="CB10" s="14">
        <v>272.2413327881178</v>
      </c>
      <c r="CC10" s="12" t="s">
        <v>405</v>
      </c>
      <c r="CD10" s="10">
        <v>19.875345203094266</v>
      </c>
      <c r="CE10" s="15" t="s">
        <v>405</v>
      </c>
      <c r="CF10" s="16">
        <v>8.6576934512816504</v>
      </c>
      <c r="CG10" s="13">
        <v>3.2331163233153237</v>
      </c>
      <c r="CH10" s="15">
        <v>1.9293023299797896</v>
      </c>
      <c r="CI10" s="12" t="s">
        <v>405</v>
      </c>
      <c r="CJ10" s="13" t="s">
        <v>405</v>
      </c>
      <c r="CK10" s="17" t="s">
        <v>405</v>
      </c>
      <c r="CL10" s="16" t="s">
        <v>405</v>
      </c>
      <c r="CM10" s="13">
        <v>0.2339585045582491</v>
      </c>
      <c r="CN10" s="15" t="s">
        <v>405</v>
      </c>
      <c r="CO10" s="12" t="s">
        <v>405</v>
      </c>
      <c r="CP10" s="13" t="s">
        <v>405</v>
      </c>
      <c r="CQ10" s="15" t="s">
        <v>405</v>
      </c>
      <c r="CR10" s="12" t="s">
        <v>405</v>
      </c>
      <c r="CS10" s="13">
        <v>9.6548731377142918</v>
      </c>
      <c r="CT10" s="14">
        <v>18.544907289961127</v>
      </c>
      <c r="CU10" s="12" t="s">
        <v>405</v>
      </c>
      <c r="CV10" s="10" t="s">
        <v>405</v>
      </c>
      <c r="CW10" s="14">
        <v>35.462608803494014</v>
      </c>
      <c r="CX10" s="12" t="s">
        <v>405</v>
      </c>
      <c r="CY10" s="10">
        <v>10.253491836984132</v>
      </c>
      <c r="CZ10" s="14" t="s">
        <v>405</v>
      </c>
      <c r="DA10" s="12" t="s">
        <v>405</v>
      </c>
      <c r="DB10" s="10" t="s">
        <v>405</v>
      </c>
      <c r="DC10" s="15">
        <v>1.3519812309492421</v>
      </c>
      <c r="DD10" s="12" t="s">
        <v>405</v>
      </c>
      <c r="DE10" s="13">
        <v>1.1990254932575619</v>
      </c>
      <c r="DF10" s="14">
        <v>19.532597252360304</v>
      </c>
      <c r="DG10" s="12" t="s">
        <v>405</v>
      </c>
      <c r="DH10" s="13">
        <v>2.0075133287452602</v>
      </c>
      <c r="DI10" s="14">
        <v>23.049890359815151</v>
      </c>
      <c r="DJ10" s="12">
        <v>277</v>
      </c>
      <c r="DK10" s="13" t="s">
        <v>405</v>
      </c>
      <c r="DL10" s="17" t="s">
        <v>405</v>
      </c>
      <c r="DM10" s="16" t="s">
        <v>405</v>
      </c>
      <c r="DN10" s="13" t="s">
        <v>405</v>
      </c>
      <c r="DO10" s="15" t="s">
        <v>405</v>
      </c>
      <c r="DP10" s="12" t="s">
        <v>405</v>
      </c>
      <c r="DQ10" s="10" t="s">
        <v>405</v>
      </c>
      <c r="DR10" s="14">
        <v>13.81454354438576</v>
      </c>
      <c r="DS10" s="16" t="s">
        <v>405</v>
      </c>
      <c r="DT10" s="13" t="s">
        <v>405</v>
      </c>
      <c r="DU10" s="15" t="s">
        <v>405</v>
      </c>
      <c r="DV10" s="12" t="s">
        <v>405</v>
      </c>
      <c r="DW10" s="13" t="s">
        <v>405</v>
      </c>
      <c r="DX10" s="15">
        <v>3.2171019658088551</v>
      </c>
      <c r="DY10" s="12">
        <v>74.761605399777991</v>
      </c>
      <c r="DZ10" s="10">
        <v>48.144175783459225</v>
      </c>
      <c r="EA10" s="15" t="s">
        <v>405</v>
      </c>
      <c r="EB10" s="12" t="s">
        <v>405</v>
      </c>
      <c r="EC10" s="13">
        <v>2.4981457169993946</v>
      </c>
      <c r="ED10" s="15">
        <v>9.2535638644816469</v>
      </c>
      <c r="EE10" s="12">
        <v>42.458456706791544</v>
      </c>
      <c r="EF10" s="10" t="s">
        <v>405</v>
      </c>
      <c r="EG10" s="14">
        <v>62.814491802880902</v>
      </c>
      <c r="EH10" s="16">
        <v>3.7537267006909802</v>
      </c>
      <c r="EI10" s="10" t="s">
        <v>405</v>
      </c>
      <c r="EJ10" s="17">
        <v>0.70110375247204215</v>
      </c>
      <c r="EK10" s="16">
        <v>0.49090382973811403</v>
      </c>
      <c r="EL10" s="13">
        <v>1.2628670449196782</v>
      </c>
      <c r="EM10" s="15" t="s">
        <v>405</v>
      </c>
      <c r="EN10" s="12" t="s">
        <v>405</v>
      </c>
      <c r="EO10" s="13">
        <v>5.5322962649065017</v>
      </c>
      <c r="EP10" s="14">
        <v>14.124623374030941</v>
      </c>
      <c r="EQ10" s="12" t="s">
        <v>405</v>
      </c>
      <c r="ER10" s="10" t="s">
        <v>405</v>
      </c>
      <c r="ES10" s="14">
        <v>19.777729987030568</v>
      </c>
      <c r="ET10" s="12" t="s">
        <v>405</v>
      </c>
      <c r="EU10" s="10" t="s">
        <v>405</v>
      </c>
      <c r="EV10" s="15" t="s">
        <v>405</v>
      </c>
      <c r="EW10" s="12" t="s">
        <v>405</v>
      </c>
      <c r="EX10" s="13">
        <v>1.5999077816875349</v>
      </c>
      <c r="EY10" s="15">
        <v>4.326642214494635</v>
      </c>
      <c r="EZ10" s="12">
        <v>98.849572653412494</v>
      </c>
      <c r="FA10" s="10">
        <v>314.55481865665894</v>
      </c>
      <c r="FB10" s="14">
        <v>339.0384308022077</v>
      </c>
      <c r="FC10" s="17"/>
    </row>
    <row r="11" spans="1:159" x14ac:dyDescent="0.35">
      <c r="A11" s="9" t="s">
        <v>326</v>
      </c>
      <c r="B11" t="s">
        <v>311</v>
      </c>
      <c r="C11" s="20" t="s">
        <v>405</v>
      </c>
      <c r="D11" s="13" t="s">
        <v>405</v>
      </c>
      <c r="E11" s="17" t="s">
        <v>405</v>
      </c>
      <c r="F11" s="12" t="s">
        <v>405</v>
      </c>
      <c r="G11" s="13">
        <v>7.2011990537051869</v>
      </c>
      <c r="H11" s="15">
        <v>2.7534914871018219</v>
      </c>
      <c r="I11" s="12">
        <v>17.3401863938982</v>
      </c>
      <c r="J11" s="10" t="s">
        <v>405</v>
      </c>
      <c r="K11" s="15" t="s">
        <v>405</v>
      </c>
      <c r="L11" s="12">
        <v>67.220282258864998</v>
      </c>
      <c r="M11" s="10">
        <v>154.72289400068311</v>
      </c>
      <c r="N11" s="14">
        <v>57.021940633976286</v>
      </c>
      <c r="O11" s="12">
        <v>12.906491028054601</v>
      </c>
      <c r="P11" s="13">
        <v>11.347280936099484</v>
      </c>
      <c r="Q11" s="15">
        <v>12.783717027934197</v>
      </c>
      <c r="R11" s="12" t="s">
        <v>405</v>
      </c>
      <c r="S11" s="10" t="s">
        <v>405</v>
      </c>
      <c r="T11" s="15">
        <v>7.4703989653107623</v>
      </c>
      <c r="U11" s="16" t="s">
        <v>405</v>
      </c>
      <c r="V11" s="13" t="s">
        <v>405</v>
      </c>
      <c r="W11" s="15">
        <v>0.39268221751405863</v>
      </c>
      <c r="X11" s="12" t="s">
        <v>405</v>
      </c>
      <c r="Y11" s="13" t="s">
        <v>405</v>
      </c>
      <c r="Z11" s="15" t="s">
        <v>405</v>
      </c>
      <c r="AA11" s="16">
        <v>5.7353491421907004</v>
      </c>
      <c r="AB11" s="13" t="s">
        <v>405</v>
      </c>
      <c r="AC11" s="15" t="s">
        <v>405</v>
      </c>
      <c r="AD11" s="16" t="s">
        <v>405</v>
      </c>
      <c r="AE11" s="10" t="s">
        <v>405</v>
      </c>
      <c r="AF11" s="14" t="s">
        <v>405</v>
      </c>
      <c r="AG11" s="12" t="s">
        <v>405</v>
      </c>
      <c r="AH11" s="13" t="s">
        <v>405</v>
      </c>
      <c r="AI11" s="15" t="s">
        <v>405</v>
      </c>
      <c r="AJ11" s="12" t="s">
        <v>405</v>
      </c>
      <c r="AK11" s="13" t="s">
        <v>405</v>
      </c>
      <c r="AL11" s="15" t="s">
        <v>405</v>
      </c>
      <c r="AM11" s="12">
        <v>35.126108332361049</v>
      </c>
      <c r="AN11" s="10">
        <v>109.8854227908345</v>
      </c>
      <c r="AO11" s="17">
        <v>4.3110866891198674</v>
      </c>
      <c r="AP11" s="12">
        <v>108.01151766257</v>
      </c>
      <c r="AQ11" s="10">
        <v>167.18080733896446</v>
      </c>
      <c r="AR11" s="14">
        <v>19.426488028975267</v>
      </c>
      <c r="AS11" s="12" t="s">
        <v>405</v>
      </c>
      <c r="AT11" s="13" t="s">
        <v>405</v>
      </c>
      <c r="AU11" s="15" t="s">
        <v>405</v>
      </c>
      <c r="AV11" s="12">
        <v>15.026221292322798</v>
      </c>
      <c r="AW11" s="10">
        <v>34.335439842987178</v>
      </c>
      <c r="AX11" s="15" t="s">
        <v>405</v>
      </c>
      <c r="AY11" s="12">
        <v>30.734215447847802</v>
      </c>
      <c r="AZ11" s="10">
        <v>6.4565180662520483</v>
      </c>
      <c r="BA11" s="15" t="s">
        <v>405</v>
      </c>
      <c r="BB11" s="12" t="s">
        <v>405</v>
      </c>
      <c r="BC11" s="13" t="s">
        <v>405</v>
      </c>
      <c r="BD11" s="13" t="s">
        <v>405</v>
      </c>
      <c r="BE11" s="16">
        <v>2.9294698516872146</v>
      </c>
      <c r="BF11" s="13" t="s">
        <v>405</v>
      </c>
      <c r="BG11" s="15">
        <v>1.3512586952874295</v>
      </c>
      <c r="BH11" s="12" t="s">
        <v>405</v>
      </c>
      <c r="BI11" s="13" t="s">
        <v>405</v>
      </c>
      <c r="BJ11" s="15" t="s">
        <v>405</v>
      </c>
      <c r="BK11" s="12" t="s">
        <v>405</v>
      </c>
      <c r="BL11" s="13" t="s">
        <v>405</v>
      </c>
      <c r="BM11" s="15" t="s">
        <v>405</v>
      </c>
      <c r="BN11" s="16">
        <v>5.2339643125993991</v>
      </c>
      <c r="BO11" s="13">
        <v>0.99468448818155575</v>
      </c>
      <c r="BP11" s="15">
        <v>0.98922235790602475</v>
      </c>
      <c r="BQ11" s="12" t="s">
        <v>405</v>
      </c>
      <c r="BR11" s="10" t="s">
        <v>405</v>
      </c>
      <c r="BS11" s="15" t="s">
        <v>405</v>
      </c>
      <c r="BT11" s="12">
        <v>12.659064171362399</v>
      </c>
      <c r="BU11" s="13">
        <v>3.4612153388201099</v>
      </c>
      <c r="BV11" s="17">
        <v>3.6432710709232294</v>
      </c>
      <c r="BW11" s="12" t="s">
        <v>405</v>
      </c>
      <c r="BX11" s="10" t="s">
        <v>405</v>
      </c>
      <c r="BY11" s="15">
        <v>2.3820570135382515</v>
      </c>
      <c r="BZ11" s="12">
        <v>169.948881597053</v>
      </c>
      <c r="CA11" s="10">
        <v>280.72064495475587</v>
      </c>
      <c r="CB11" s="14">
        <v>165.62764061672829</v>
      </c>
      <c r="CC11" s="12" t="s">
        <v>405</v>
      </c>
      <c r="CD11" s="10">
        <v>18.638612051124085</v>
      </c>
      <c r="CE11" s="15" t="s">
        <v>405</v>
      </c>
      <c r="CF11" s="16">
        <v>7.7787810204344998</v>
      </c>
      <c r="CG11" s="13">
        <v>0.96873592429154332</v>
      </c>
      <c r="CH11" s="15" t="s">
        <v>405</v>
      </c>
      <c r="CI11" s="12" t="s">
        <v>405</v>
      </c>
      <c r="CJ11" s="13" t="s">
        <v>405</v>
      </c>
      <c r="CK11" s="17" t="s">
        <v>405</v>
      </c>
      <c r="CL11" s="16" t="s">
        <v>405</v>
      </c>
      <c r="CM11" s="10" t="s">
        <v>405</v>
      </c>
      <c r="CN11" s="15" t="s">
        <v>405</v>
      </c>
      <c r="CO11" s="12" t="s">
        <v>405</v>
      </c>
      <c r="CP11" s="13" t="s">
        <v>405</v>
      </c>
      <c r="CQ11" s="15" t="s">
        <v>405</v>
      </c>
      <c r="CR11" s="12">
        <v>15.827982313845499</v>
      </c>
      <c r="CS11" s="13">
        <v>5.1214846726618966</v>
      </c>
      <c r="CT11" s="15">
        <v>5.8906383854991926</v>
      </c>
      <c r="CU11" s="12" t="s">
        <v>405</v>
      </c>
      <c r="CV11" s="10" t="s">
        <v>405</v>
      </c>
      <c r="CW11" s="14">
        <v>60.037226113806234</v>
      </c>
      <c r="CX11" s="12" t="s">
        <v>405</v>
      </c>
      <c r="CY11" s="10">
        <v>107.85324938529645</v>
      </c>
      <c r="CZ11" s="14" t="s">
        <v>405</v>
      </c>
      <c r="DA11" s="12" t="s">
        <v>405</v>
      </c>
      <c r="DB11" s="10" t="s">
        <v>405</v>
      </c>
      <c r="DC11" s="15" t="s">
        <v>405</v>
      </c>
      <c r="DD11" s="12" t="s">
        <v>405</v>
      </c>
      <c r="DE11" s="13">
        <v>1.0770254792260907</v>
      </c>
      <c r="DF11" s="15">
        <v>1.3718312892382545</v>
      </c>
      <c r="DG11" s="12" t="s">
        <v>405</v>
      </c>
      <c r="DH11" s="13">
        <v>3.188632737144359</v>
      </c>
      <c r="DI11" s="14">
        <v>10.887702061055073</v>
      </c>
      <c r="DJ11" s="12">
        <v>502</v>
      </c>
      <c r="DK11" s="10" t="s">
        <v>405</v>
      </c>
      <c r="DL11" s="11" t="s">
        <v>405</v>
      </c>
      <c r="DM11" s="16" t="s">
        <v>405</v>
      </c>
      <c r="DN11" s="13" t="s">
        <v>405</v>
      </c>
      <c r="DO11" s="15" t="s">
        <v>405</v>
      </c>
      <c r="DP11" s="12" t="s">
        <v>405</v>
      </c>
      <c r="DQ11" s="10" t="s">
        <v>405</v>
      </c>
      <c r="DR11" s="14" t="s">
        <v>405</v>
      </c>
      <c r="DS11" s="16" t="s">
        <v>405</v>
      </c>
      <c r="DT11" s="13" t="s">
        <v>405</v>
      </c>
      <c r="DU11" s="15" t="s">
        <v>405</v>
      </c>
      <c r="DV11" s="12" t="s">
        <v>405</v>
      </c>
      <c r="DW11" s="13">
        <v>2.069600902727633</v>
      </c>
      <c r="DX11" s="15">
        <v>1.6567660916612947</v>
      </c>
      <c r="DY11" s="12">
        <v>23.946905538063</v>
      </c>
      <c r="DZ11" s="10">
        <v>37.894142364529486</v>
      </c>
      <c r="EA11" s="15" t="s">
        <v>405</v>
      </c>
      <c r="EB11" s="12" t="s">
        <v>405</v>
      </c>
      <c r="EC11" s="10">
        <v>12.081250538870139</v>
      </c>
      <c r="ED11" s="14">
        <v>11.90294940896638</v>
      </c>
      <c r="EE11" s="12">
        <v>37.24560255925865</v>
      </c>
      <c r="EF11" s="10" t="s">
        <v>405</v>
      </c>
      <c r="EG11" s="14" t="s">
        <v>405</v>
      </c>
      <c r="EH11" s="16">
        <v>5.0784441722636995</v>
      </c>
      <c r="EI11" s="10" t="s">
        <v>405</v>
      </c>
      <c r="EJ11" s="17" t="s">
        <v>405</v>
      </c>
      <c r="EK11" s="16">
        <v>2.4578045049758352</v>
      </c>
      <c r="EL11" s="13">
        <v>7.8615988373756869</v>
      </c>
      <c r="EM11" s="15">
        <v>3.4251793216371218</v>
      </c>
      <c r="EN11" s="12" t="s">
        <v>405</v>
      </c>
      <c r="EO11" s="13">
        <v>3.6960051341101829</v>
      </c>
      <c r="EP11" s="15">
        <v>4.7779187630936226</v>
      </c>
      <c r="EQ11" s="12">
        <v>44.801474204324201</v>
      </c>
      <c r="ER11" s="10">
        <v>56.875849663694531</v>
      </c>
      <c r="ES11" s="14">
        <v>21.72975921462502</v>
      </c>
      <c r="ET11" s="12">
        <v>23.813532222934903</v>
      </c>
      <c r="EU11" s="10" t="s">
        <v>405</v>
      </c>
      <c r="EV11" s="15" t="s">
        <v>405</v>
      </c>
      <c r="EW11" s="12" t="s">
        <v>405</v>
      </c>
      <c r="EX11" s="13">
        <v>1.2041810946283249</v>
      </c>
      <c r="EY11" s="15">
        <v>1.6537457555206501</v>
      </c>
      <c r="EZ11" s="12">
        <v>296.06778717587349</v>
      </c>
      <c r="FA11" s="10">
        <v>311</v>
      </c>
      <c r="FB11" s="14">
        <v>73.431945209744711</v>
      </c>
      <c r="FC11" s="17"/>
    </row>
    <row r="12" spans="1:159" x14ac:dyDescent="0.35">
      <c r="A12" s="9" t="s">
        <v>310</v>
      </c>
      <c r="B12" t="s">
        <v>311</v>
      </c>
      <c r="C12" s="20" t="s">
        <v>405</v>
      </c>
      <c r="D12" s="13" t="s">
        <v>405</v>
      </c>
      <c r="E12" s="17" t="s">
        <v>405</v>
      </c>
      <c r="F12" s="12" t="s">
        <v>405</v>
      </c>
      <c r="G12" s="13" t="s">
        <v>405</v>
      </c>
      <c r="H12" s="15">
        <v>6.99263977915344</v>
      </c>
      <c r="I12" s="12" t="s">
        <v>405</v>
      </c>
      <c r="J12" s="10" t="s">
        <v>405</v>
      </c>
      <c r="K12" s="15" t="s">
        <v>405</v>
      </c>
      <c r="L12" s="12">
        <v>130.12204838308051</v>
      </c>
      <c r="M12" s="10">
        <v>1479.2136026662042</v>
      </c>
      <c r="N12" s="14">
        <v>104.04872429067463</v>
      </c>
      <c r="O12" s="12">
        <v>91.449830546668494</v>
      </c>
      <c r="P12" s="13">
        <v>143.33969775869033</v>
      </c>
      <c r="Q12" s="15">
        <v>1214.3385181981891</v>
      </c>
      <c r="R12" s="12">
        <v>23.331694669530698</v>
      </c>
      <c r="S12" s="10" t="s">
        <v>405</v>
      </c>
      <c r="T12" s="14">
        <v>14.291582383081353</v>
      </c>
      <c r="U12" s="16" t="s">
        <v>405</v>
      </c>
      <c r="V12" s="13" t="s">
        <v>405</v>
      </c>
      <c r="W12" s="15">
        <v>1.1842044111309951</v>
      </c>
      <c r="X12" s="12" t="s">
        <v>405</v>
      </c>
      <c r="Y12" s="13" t="s">
        <v>405</v>
      </c>
      <c r="Z12" s="15">
        <v>1.4661316852835424</v>
      </c>
      <c r="AA12" s="16" t="s">
        <v>405</v>
      </c>
      <c r="AB12" s="13">
        <v>2.6884919610567288</v>
      </c>
      <c r="AC12" s="15">
        <v>8.6144555588061031</v>
      </c>
      <c r="AD12" s="16" t="s">
        <v>405</v>
      </c>
      <c r="AE12" s="10" t="s">
        <v>405</v>
      </c>
      <c r="AF12" s="14" t="s">
        <v>405</v>
      </c>
      <c r="AG12" s="12" t="s">
        <v>405</v>
      </c>
      <c r="AH12" s="13" t="s">
        <v>405</v>
      </c>
      <c r="AI12" s="15">
        <v>3.5458001121874063</v>
      </c>
      <c r="AJ12" s="12" t="s">
        <v>405</v>
      </c>
      <c r="AK12" s="13">
        <v>1.2215802470201405</v>
      </c>
      <c r="AL12" s="15">
        <v>5.435824575487314</v>
      </c>
      <c r="AM12" s="12" t="s">
        <v>405</v>
      </c>
      <c r="AN12" s="10">
        <v>14.389318335653156</v>
      </c>
      <c r="AO12" s="17">
        <v>5.3718678729914418</v>
      </c>
      <c r="AP12" s="12">
        <v>58.516871157711499</v>
      </c>
      <c r="AQ12" s="10">
        <v>40.269132718988544</v>
      </c>
      <c r="AR12" s="14">
        <v>22.129528647063282</v>
      </c>
      <c r="AS12" s="12">
        <v>5.6163957556300996</v>
      </c>
      <c r="AT12" s="10">
        <v>3.1454390857861361</v>
      </c>
      <c r="AU12" s="15">
        <v>3.8173964481817677</v>
      </c>
      <c r="AV12" s="12" t="s">
        <v>405</v>
      </c>
      <c r="AW12" s="10" t="s">
        <v>405</v>
      </c>
      <c r="AX12" s="14">
        <v>16.142441635969618</v>
      </c>
      <c r="AY12" s="12" t="s">
        <v>405</v>
      </c>
      <c r="AZ12" s="10">
        <v>28.081278101466516</v>
      </c>
      <c r="BA12" s="14">
        <v>162.31149228455538</v>
      </c>
      <c r="BB12" s="12" t="s">
        <v>405</v>
      </c>
      <c r="BC12" s="13" t="s">
        <v>405</v>
      </c>
      <c r="BD12" s="13" t="s">
        <v>405</v>
      </c>
      <c r="BE12" s="16">
        <v>1.6772073079460499</v>
      </c>
      <c r="BF12" s="13">
        <v>3.8060536802560323</v>
      </c>
      <c r="BG12" s="14">
        <v>13.399318384184836</v>
      </c>
      <c r="BH12" s="12">
        <v>563.92124224057488</v>
      </c>
      <c r="BI12" s="13" t="s">
        <v>405</v>
      </c>
      <c r="BJ12" s="15" t="s">
        <v>405</v>
      </c>
      <c r="BK12" s="12" t="s">
        <v>405</v>
      </c>
      <c r="BL12" s="13">
        <v>0.54112805559681942</v>
      </c>
      <c r="BM12" s="15">
        <v>1.1340382390998593</v>
      </c>
      <c r="BN12" s="16">
        <v>7.1145235124961008</v>
      </c>
      <c r="BO12" s="13">
        <v>8.830612619940629</v>
      </c>
      <c r="BP12" s="14">
        <v>67.828304685779301</v>
      </c>
      <c r="BQ12" s="12" t="s">
        <v>405</v>
      </c>
      <c r="BR12" s="10" t="s">
        <v>405</v>
      </c>
      <c r="BS12" s="14">
        <v>47.076444525332533</v>
      </c>
      <c r="BT12" s="12">
        <v>17.742738265218751</v>
      </c>
      <c r="BU12" s="10">
        <v>44.989006998200381</v>
      </c>
      <c r="BV12" s="11">
        <v>203.23079504343875</v>
      </c>
      <c r="BW12" s="12" t="s">
        <v>405</v>
      </c>
      <c r="BX12" s="10" t="s">
        <v>405</v>
      </c>
      <c r="BY12" s="14">
        <v>55.98352626470993</v>
      </c>
      <c r="BZ12" s="12">
        <v>498.76806215314303</v>
      </c>
      <c r="CA12" s="10">
        <v>587.4188015366326</v>
      </c>
      <c r="CB12" s="14">
        <v>346.32358015567831</v>
      </c>
      <c r="CC12" s="12" t="s">
        <v>405</v>
      </c>
      <c r="CD12" s="10">
        <v>12.14356863695469</v>
      </c>
      <c r="CE12" s="15" t="s">
        <v>405</v>
      </c>
      <c r="CF12" s="16">
        <v>6.4272241762997497</v>
      </c>
      <c r="CG12" s="13">
        <v>1.015442119906951</v>
      </c>
      <c r="CH12" s="15" t="s">
        <v>405</v>
      </c>
      <c r="CI12" s="12" t="s">
        <v>405</v>
      </c>
      <c r="CJ12" s="13" t="s">
        <v>405</v>
      </c>
      <c r="CK12" s="17" t="s">
        <v>405</v>
      </c>
      <c r="CL12" s="16" t="s">
        <v>405</v>
      </c>
      <c r="CM12" s="10" t="s">
        <v>405</v>
      </c>
      <c r="CN12" s="15" t="s">
        <v>405</v>
      </c>
      <c r="CO12" s="12" t="s">
        <v>405</v>
      </c>
      <c r="CP12" s="13" t="s">
        <v>405</v>
      </c>
      <c r="CQ12" s="15" t="s">
        <v>405</v>
      </c>
      <c r="CR12" s="12">
        <v>22.034870339368048</v>
      </c>
      <c r="CS12" s="10">
        <v>74.534872940900783</v>
      </c>
      <c r="CT12" s="14">
        <v>618.68576820213627</v>
      </c>
      <c r="CU12" s="12" t="s">
        <v>405</v>
      </c>
      <c r="CV12" s="10">
        <v>34.064672831948165</v>
      </c>
      <c r="CW12" s="14" t="s">
        <v>405</v>
      </c>
      <c r="CX12" s="12" t="s">
        <v>405</v>
      </c>
      <c r="CY12" s="10">
        <v>72.427759473418959</v>
      </c>
      <c r="CZ12" s="14">
        <v>23.745867057423993</v>
      </c>
      <c r="DA12" s="12" t="s">
        <v>405</v>
      </c>
      <c r="DB12" s="10" t="s">
        <v>405</v>
      </c>
      <c r="DC12" s="15">
        <v>1.1832040567424398</v>
      </c>
      <c r="DD12" s="12" t="s">
        <v>405</v>
      </c>
      <c r="DE12" s="13">
        <v>1.5335199517935771</v>
      </c>
      <c r="DF12" s="15" t="s">
        <v>405</v>
      </c>
      <c r="DG12" s="12" t="s">
        <v>405</v>
      </c>
      <c r="DH12" s="10">
        <v>14.414613707408652</v>
      </c>
      <c r="DI12" s="15">
        <v>1.9129793160801754</v>
      </c>
      <c r="DJ12" s="12">
        <v>20</v>
      </c>
      <c r="DK12" s="10" t="s">
        <v>405</v>
      </c>
      <c r="DL12" s="11" t="s">
        <v>405</v>
      </c>
      <c r="DM12" s="12" t="s">
        <v>405</v>
      </c>
      <c r="DN12" s="13">
        <v>0.99560839357787889</v>
      </c>
      <c r="DO12" s="15" t="s">
        <v>405</v>
      </c>
      <c r="DP12" s="12" t="s">
        <v>405</v>
      </c>
      <c r="DQ12" s="10">
        <v>15.50406334648453</v>
      </c>
      <c r="DR12" s="14" t="s">
        <v>405</v>
      </c>
      <c r="DS12" s="16" t="s">
        <v>405</v>
      </c>
      <c r="DT12" s="13" t="s">
        <v>405</v>
      </c>
      <c r="DU12" s="15" t="s">
        <v>405</v>
      </c>
      <c r="DV12" s="12" t="s">
        <v>405</v>
      </c>
      <c r="DW12" s="13">
        <v>1.7399531024435524</v>
      </c>
      <c r="DX12" s="15" t="s">
        <v>405</v>
      </c>
      <c r="DY12" s="12" t="s">
        <v>405</v>
      </c>
      <c r="DZ12" s="10" t="s">
        <v>405</v>
      </c>
      <c r="EA12" s="15" t="s">
        <v>405</v>
      </c>
      <c r="EB12" s="12" t="s">
        <v>405</v>
      </c>
      <c r="EC12" s="10">
        <v>12.438106811830107</v>
      </c>
      <c r="ED12" s="14">
        <v>132.72018399106696</v>
      </c>
      <c r="EE12" s="12">
        <v>31.609638533019151</v>
      </c>
      <c r="EF12" s="10" t="s">
        <v>405</v>
      </c>
      <c r="EG12" s="14">
        <v>67.639625669477354</v>
      </c>
      <c r="EH12" s="16" t="s">
        <v>405</v>
      </c>
      <c r="EI12" s="10" t="s">
        <v>405</v>
      </c>
      <c r="EJ12" s="17">
        <v>4.8451285465467873</v>
      </c>
      <c r="EK12" s="12" t="s">
        <v>405</v>
      </c>
      <c r="EL12" s="13">
        <v>0.6157429733560752</v>
      </c>
      <c r="EM12" s="14">
        <v>25.087593779893474</v>
      </c>
      <c r="EN12" s="12" t="s">
        <v>405</v>
      </c>
      <c r="EO12" s="10">
        <v>22.18308706243743</v>
      </c>
      <c r="EP12" s="14">
        <v>173.4907932619152</v>
      </c>
      <c r="EQ12" s="12">
        <v>32.962765576256999</v>
      </c>
      <c r="ER12" s="10">
        <v>44.012890409045291</v>
      </c>
      <c r="ES12" s="14">
        <v>51.34212582308821</v>
      </c>
      <c r="ET12" s="12" t="s">
        <v>405</v>
      </c>
      <c r="EU12" s="10" t="s">
        <v>405</v>
      </c>
      <c r="EV12" s="15" t="s">
        <v>405</v>
      </c>
      <c r="EW12" s="12" t="s">
        <v>405</v>
      </c>
      <c r="EX12" s="13">
        <v>6.6852376300327156</v>
      </c>
      <c r="EY12" s="14">
        <v>57.70948218357865</v>
      </c>
      <c r="EZ12" s="12">
        <v>113.08617143785798</v>
      </c>
      <c r="FA12" s="10">
        <v>544</v>
      </c>
      <c r="FB12" s="14">
        <v>661.70443800241833</v>
      </c>
      <c r="FC12" s="17"/>
    </row>
    <row r="13" spans="1:159" x14ac:dyDescent="0.35">
      <c r="A13" s="9" t="s">
        <v>312</v>
      </c>
      <c r="B13" t="s">
        <v>311</v>
      </c>
      <c r="C13" s="20" t="s">
        <v>405</v>
      </c>
      <c r="D13" s="13" t="s">
        <v>405</v>
      </c>
      <c r="E13" s="17" t="s">
        <v>405</v>
      </c>
      <c r="F13" s="12" t="s">
        <v>405</v>
      </c>
      <c r="G13" s="13" t="s">
        <v>405</v>
      </c>
      <c r="H13" s="15">
        <v>2.1375488650325396</v>
      </c>
      <c r="I13" s="12" t="s">
        <v>405</v>
      </c>
      <c r="J13" s="13" t="s">
        <v>405</v>
      </c>
      <c r="K13" s="15" t="s">
        <v>405</v>
      </c>
      <c r="L13" s="12">
        <v>209.22080482686499</v>
      </c>
      <c r="M13" s="10">
        <v>114.98385411997187</v>
      </c>
      <c r="N13" s="14">
        <v>151.23319956185884</v>
      </c>
      <c r="O13" s="12">
        <v>137.492443302319</v>
      </c>
      <c r="P13" s="13">
        <v>51.789894881333311</v>
      </c>
      <c r="Q13" s="15">
        <v>151.85204531137265</v>
      </c>
      <c r="R13" s="12">
        <v>130.54871845086748</v>
      </c>
      <c r="S13" s="10" t="s">
        <v>405</v>
      </c>
      <c r="T13" s="15">
        <v>9.1794688887052143</v>
      </c>
      <c r="U13" s="16" t="s">
        <v>405</v>
      </c>
      <c r="V13" s="13" t="s">
        <v>405</v>
      </c>
      <c r="W13" s="15">
        <v>0.2644825031847482</v>
      </c>
      <c r="X13" s="12" t="s">
        <v>405</v>
      </c>
      <c r="Y13" s="13" t="s">
        <v>405</v>
      </c>
      <c r="Z13" s="15" t="s">
        <v>405</v>
      </c>
      <c r="AA13" s="16">
        <v>6.6789739373210999</v>
      </c>
      <c r="AB13" s="13" t="s">
        <v>405</v>
      </c>
      <c r="AC13" s="15" t="s">
        <v>405</v>
      </c>
      <c r="AD13" s="16" t="s">
        <v>405</v>
      </c>
      <c r="AE13" s="10" t="s">
        <v>405</v>
      </c>
      <c r="AF13" s="14" t="s">
        <v>405</v>
      </c>
      <c r="AG13" s="12" t="s">
        <v>405</v>
      </c>
      <c r="AH13" s="13" t="s">
        <v>405</v>
      </c>
      <c r="AI13" s="15" t="s">
        <v>405</v>
      </c>
      <c r="AJ13" s="12" t="s">
        <v>405</v>
      </c>
      <c r="AK13" s="13" t="s">
        <v>405</v>
      </c>
      <c r="AL13" s="15">
        <v>0.55990824744252055</v>
      </c>
      <c r="AM13" s="12" t="s">
        <v>405</v>
      </c>
      <c r="AN13" s="10">
        <v>3.69224419273695</v>
      </c>
      <c r="AO13" s="17" t="s">
        <v>405</v>
      </c>
      <c r="AP13" s="12">
        <v>116.00543272340151</v>
      </c>
      <c r="AQ13" s="10">
        <v>33.067215623432212</v>
      </c>
      <c r="AR13" s="14">
        <v>24.425227283728265</v>
      </c>
      <c r="AS13" s="12">
        <v>6.1348943761124497</v>
      </c>
      <c r="AT13" s="10">
        <v>0.85535219804908236</v>
      </c>
      <c r="AU13" s="15">
        <v>1.4019138219981895</v>
      </c>
      <c r="AV13" s="12" t="s">
        <v>405</v>
      </c>
      <c r="AW13" s="10" t="s">
        <v>405</v>
      </c>
      <c r="AX13" s="15">
        <v>9.0708660727655079</v>
      </c>
      <c r="AY13" s="12" t="s">
        <v>405</v>
      </c>
      <c r="AZ13" s="13">
        <v>3.8077334828024205</v>
      </c>
      <c r="BA13" s="15">
        <v>3.5525087360984346</v>
      </c>
      <c r="BB13" s="16" t="s">
        <v>405</v>
      </c>
      <c r="BC13" s="13" t="s">
        <v>405</v>
      </c>
      <c r="BD13" s="13" t="s">
        <v>405</v>
      </c>
      <c r="BE13" s="16">
        <v>3.2415969762111949</v>
      </c>
      <c r="BF13" s="13">
        <v>2.2905108180426876</v>
      </c>
      <c r="BG13" s="15">
        <v>2.3880293047341867</v>
      </c>
      <c r="BH13" s="12" t="s">
        <v>405</v>
      </c>
      <c r="BI13" s="13" t="s">
        <v>405</v>
      </c>
      <c r="BJ13" s="15" t="s">
        <v>405</v>
      </c>
      <c r="BK13" s="12" t="s">
        <v>405</v>
      </c>
      <c r="BL13" s="13">
        <v>8.464646124707495E-2</v>
      </c>
      <c r="BM13" s="15">
        <v>0.18783256606470039</v>
      </c>
      <c r="BN13" s="12">
        <v>9.6242633058125016</v>
      </c>
      <c r="BO13" s="10">
        <v>7.2794167187445282</v>
      </c>
      <c r="BP13" s="15">
        <v>6.9344366084706204</v>
      </c>
      <c r="BQ13" s="12" t="s">
        <v>405</v>
      </c>
      <c r="BR13" s="10" t="s">
        <v>405</v>
      </c>
      <c r="BS13" s="14" t="s">
        <v>405</v>
      </c>
      <c r="BT13" s="12">
        <v>32.504474104710347</v>
      </c>
      <c r="BU13" s="10">
        <v>24.431447274496012</v>
      </c>
      <c r="BV13" s="11">
        <v>35.119775043258059</v>
      </c>
      <c r="BW13" s="12" t="s">
        <v>405</v>
      </c>
      <c r="BX13" s="10" t="s">
        <v>405</v>
      </c>
      <c r="BY13" s="15">
        <v>5.6052866097549581</v>
      </c>
      <c r="BZ13" s="12">
        <v>1115.9949317763651</v>
      </c>
      <c r="CA13" s="10">
        <v>426.04471553122107</v>
      </c>
      <c r="CB13" s="14">
        <v>232.43830739516486</v>
      </c>
      <c r="CC13" s="12" t="s">
        <v>405</v>
      </c>
      <c r="CD13" s="13">
        <v>9.1463087356982502</v>
      </c>
      <c r="CE13" s="15" t="s">
        <v>405</v>
      </c>
      <c r="CF13" s="16">
        <v>6.4761426246690998</v>
      </c>
      <c r="CG13" s="13">
        <v>0.45672985745494749</v>
      </c>
      <c r="CH13" s="15" t="s">
        <v>405</v>
      </c>
      <c r="CI13" s="12" t="s">
        <v>405</v>
      </c>
      <c r="CJ13" s="13" t="s">
        <v>405</v>
      </c>
      <c r="CK13" s="17" t="s">
        <v>405</v>
      </c>
      <c r="CL13" s="16" t="s">
        <v>405</v>
      </c>
      <c r="CM13" s="13">
        <v>0.77794971662073442</v>
      </c>
      <c r="CN13" s="15" t="s">
        <v>405</v>
      </c>
      <c r="CO13" s="12" t="s">
        <v>405</v>
      </c>
      <c r="CP13" s="13" t="s">
        <v>405</v>
      </c>
      <c r="CQ13" s="15" t="s">
        <v>405</v>
      </c>
      <c r="CR13" s="12">
        <v>48.094448686770797</v>
      </c>
      <c r="CS13" s="10">
        <v>21.855917788932345</v>
      </c>
      <c r="CT13" s="15">
        <v>8.3851963406587</v>
      </c>
      <c r="CU13" s="12" t="s">
        <v>405</v>
      </c>
      <c r="CV13" s="10" t="s">
        <v>405</v>
      </c>
      <c r="CW13" s="14">
        <v>7.9960285154441291</v>
      </c>
      <c r="CX13" s="12" t="s">
        <v>405</v>
      </c>
      <c r="CY13" s="13" t="s">
        <v>405</v>
      </c>
      <c r="CZ13" s="14">
        <v>28.133979279137854</v>
      </c>
      <c r="DA13" s="12" t="s">
        <v>405</v>
      </c>
      <c r="DB13" s="10" t="s">
        <v>405</v>
      </c>
      <c r="DC13" s="15" t="s">
        <v>405</v>
      </c>
      <c r="DD13" s="12" t="s">
        <v>405</v>
      </c>
      <c r="DE13" s="10">
        <v>16.347295870943526</v>
      </c>
      <c r="DF13" s="15" t="s">
        <v>405</v>
      </c>
      <c r="DG13" s="12" t="s">
        <v>405</v>
      </c>
      <c r="DH13" s="10">
        <v>21.638854891073418</v>
      </c>
      <c r="DI13" s="15">
        <v>1.7517053988358249</v>
      </c>
      <c r="DJ13" s="12" t="s">
        <v>405</v>
      </c>
      <c r="DK13" s="13" t="s">
        <v>405</v>
      </c>
      <c r="DL13" s="17" t="s">
        <v>405</v>
      </c>
      <c r="DM13" s="16" t="s">
        <v>405</v>
      </c>
      <c r="DN13" s="13">
        <v>0.67247016841880769</v>
      </c>
      <c r="DO13" s="15" t="s">
        <v>405</v>
      </c>
      <c r="DP13" s="12" t="s">
        <v>405</v>
      </c>
      <c r="DQ13" s="10">
        <v>14.657822792686998</v>
      </c>
      <c r="DR13" s="14" t="s">
        <v>405</v>
      </c>
      <c r="DS13" s="16" t="s">
        <v>405</v>
      </c>
      <c r="DT13" s="13" t="s">
        <v>405</v>
      </c>
      <c r="DU13" s="15" t="s">
        <v>405</v>
      </c>
      <c r="DV13" s="12" t="s">
        <v>405</v>
      </c>
      <c r="DW13" s="13">
        <v>2.7187687288352667</v>
      </c>
      <c r="DX13" s="15" t="s">
        <v>405</v>
      </c>
      <c r="DY13" s="12" t="s">
        <v>405</v>
      </c>
      <c r="DZ13" s="10" t="s">
        <v>405</v>
      </c>
      <c r="EA13" s="15" t="s">
        <v>405</v>
      </c>
      <c r="EB13" s="16">
        <v>2.923201728392395</v>
      </c>
      <c r="EC13" s="13">
        <v>4.1938518554135831</v>
      </c>
      <c r="ED13" s="14">
        <v>10.196364155882423</v>
      </c>
      <c r="EE13" s="12">
        <v>35.224771292296097</v>
      </c>
      <c r="EF13" s="10" t="s">
        <v>405</v>
      </c>
      <c r="EG13" s="14">
        <v>44.679146915483059</v>
      </c>
      <c r="EH13" s="16">
        <v>3.9970999432349696</v>
      </c>
      <c r="EI13" s="10" t="s">
        <v>405</v>
      </c>
      <c r="EJ13" s="17" t="s">
        <v>405</v>
      </c>
      <c r="EK13" s="16">
        <v>0.13337736239535949</v>
      </c>
      <c r="EL13" s="13">
        <v>0.35764776090069705</v>
      </c>
      <c r="EM13" s="15" t="s">
        <v>405</v>
      </c>
      <c r="EN13" s="12">
        <v>23.30124887943095</v>
      </c>
      <c r="EO13" s="13">
        <v>8.8383529019165543</v>
      </c>
      <c r="EP13" s="14">
        <v>22.437018597329956</v>
      </c>
      <c r="EQ13" s="12">
        <v>33.642647504383802</v>
      </c>
      <c r="ER13" s="10" t="s">
        <v>405</v>
      </c>
      <c r="ES13" s="15" t="s">
        <v>405</v>
      </c>
      <c r="ET13" s="12" t="s">
        <v>405</v>
      </c>
      <c r="EU13" s="10" t="s">
        <v>405</v>
      </c>
      <c r="EV13" s="15" t="s">
        <v>405</v>
      </c>
      <c r="EW13" s="12" t="s">
        <v>405</v>
      </c>
      <c r="EX13" s="13">
        <v>2.9399029106166861</v>
      </c>
      <c r="EY13" s="15">
        <v>5.7139170374080583</v>
      </c>
      <c r="EZ13" s="12">
        <v>297.44961342965746</v>
      </c>
      <c r="FA13" s="10">
        <v>259.19905052060676</v>
      </c>
      <c r="FB13" s="14">
        <v>436.76407065433023</v>
      </c>
      <c r="FC13" s="17"/>
    </row>
    <row r="14" spans="1:159" x14ac:dyDescent="0.35">
      <c r="A14" s="9" t="s">
        <v>313</v>
      </c>
      <c r="B14" t="s">
        <v>311</v>
      </c>
      <c r="C14" s="20" t="s">
        <v>405</v>
      </c>
      <c r="D14" s="13" t="s">
        <v>405</v>
      </c>
      <c r="E14" s="17" t="s">
        <v>405</v>
      </c>
      <c r="F14" s="12" t="s">
        <v>405</v>
      </c>
      <c r="G14" s="13">
        <v>3.0752294812883734</v>
      </c>
      <c r="H14" s="15">
        <v>7.7372913708451287</v>
      </c>
      <c r="I14" s="12">
        <v>36.783954474758247</v>
      </c>
      <c r="J14" s="10" t="s">
        <v>405</v>
      </c>
      <c r="K14" s="14">
        <v>26.155316710094727</v>
      </c>
      <c r="L14" s="12">
        <v>85.037373355925013</v>
      </c>
      <c r="M14" s="10">
        <v>73.042768528065608</v>
      </c>
      <c r="N14" s="14">
        <v>117.8030160313439</v>
      </c>
      <c r="O14" s="12">
        <v>10.55150321984155</v>
      </c>
      <c r="P14" s="13">
        <v>2.8826062042785439</v>
      </c>
      <c r="Q14" s="15">
        <v>6.5786125873909409</v>
      </c>
      <c r="R14" s="12" t="s">
        <v>405</v>
      </c>
      <c r="S14" s="10" t="s">
        <v>405</v>
      </c>
      <c r="T14" s="14">
        <v>11.197179353610776</v>
      </c>
      <c r="U14" s="16" t="s">
        <v>405</v>
      </c>
      <c r="V14" s="13" t="s">
        <v>405</v>
      </c>
      <c r="W14" s="15">
        <v>1.0195758304397393</v>
      </c>
      <c r="X14" s="12" t="s">
        <v>405</v>
      </c>
      <c r="Y14" s="13" t="s">
        <v>405</v>
      </c>
      <c r="Z14" s="15">
        <v>0.62513349384597694</v>
      </c>
      <c r="AA14" s="16" t="s">
        <v>405</v>
      </c>
      <c r="AB14" s="13" t="s">
        <v>405</v>
      </c>
      <c r="AC14" s="15" t="s">
        <v>405</v>
      </c>
      <c r="AD14" s="16" t="s">
        <v>405</v>
      </c>
      <c r="AE14" s="10" t="s">
        <v>405</v>
      </c>
      <c r="AF14" s="14" t="s">
        <v>405</v>
      </c>
      <c r="AG14" s="12" t="s">
        <v>405</v>
      </c>
      <c r="AH14" s="13" t="s">
        <v>405</v>
      </c>
      <c r="AI14" s="15" t="s">
        <v>405</v>
      </c>
      <c r="AJ14" s="12" t="s">
        <v>405</v>
      </c>
      <c r="AK14" s="13" t="s">
        <v>405</v>
      </c>
      <c r="AL14" s="15">
        <v>0.3719665804939723</v>
      </c>
      <c r="AM14" s="12">
        <v>46.082812964072602</v>
      </c>
      <c r="AN14" s="10">
        <v>180.36532860056545</v>
      </c>
      <c r="AO14" s="11">
        <v>30.131109916544911</v>
      </c>
      <c r="AP14" s="12">
        <v>113.35287725705051</v>
      </c>
      <c r="AQ14" s="10">
        <v>164.4231225538999</v>
      </c>
      <c r="AR14" s="14">
        <v>70.309493152651299</v>
      </c>
      <c r="AS14" s="12" t="s">
        <v>405</v>
      </c>
      <c r="AT14" s="13" t="s">
        <v>405</v>
      </c>
      <c r="AU14" s="15" t="s">
        <v>405</v>
      </c>
      <c r="AV14" s="12" t="s">
        <v>405</v>
      </c>
      <c r="AW14" s="10" t="s">
        <v>405</v>
      </c>
      <c r="AX14" s="15">
        <v>3.880311133029458</v>
      </c>
      <c r="AY14" s="12">
        <v>37.540912127691648</v>
      </c>
      <c r="AZ14" s="13">
        <v>6.3170984964989136</v>
      </c>
      <c r="BA14" s="15">
        <v>3.6238813087691835</v>
      </c>
      <c r="BB14" s="16" t="s">
        <v>405</v>
      </c>
      <c r="BC14" s="13" t="s">
        <v>405</v>
      </c>
      <c r="BD14" s="13" t="s">
        <v>405</v>
      </c>
      <c r="BE14" s="16" t="s">
        <v>405</v>
      </c>
      <c r="BF14" s="13" t="s">
        <v>405</v>
      </c>
      <c r="BG14" s="15">
        <v>1.9727605541560687</v>
      </c>
      <c r="BH14" s="12" t="s">
        <v>405</v>
      </c>
      <c r="BI14" s="13" t="s">
        <v>405</v>
      </c>
      <c r="BJ14" s="15" t="s">
        <v>405</v>
      </c>
      <c r="BK14" s="12" t="s">
        <v>405</v>
      </c>
      <c r="BL14" s="13" t="s">
        <v>405</v>
      </c>
      <c r="BM14" s="15">
        <v>0.16389178627060658</v>
      </c>
      <c r="BN14" s="16">
        <v>4.4503211473048694</v>
      </c>
      <c r="BO14" s="13">
        <v>0.33804565339284304</v>
      </c>
      <c r="BP14" s="15">
        <v>0.35366069172131254</v>
      </c>
      <c r="BQ14" s="12" t="s">
        <v>405</v>
      </c>
      <c r="BR14" s="10" t="s">
        <v>405</v>
      </c>
      <c r="BS14" s="14" t="s">
        <v>405</v>
      </c>
      <c r="BT14" s="16">
        <v>7.03006418029935</v>
      </c>
      <c r="BU14" s="13">
        <v>2.9032839902984966</v>
      </c>
      <c r="BV14" s="17">
        <v>7.3864894283431175</v>
      </c>
      <c r="BW14" s="12" t="s">
        <v>405</v>
      </c>
      <c r="BX14" s="10" t="s">
        <v>405</v>
      </c>
      <c r="BY14" s="15" t="s">
        <v>405</v>
      </c>
      <c r="BZ14" s="12">
        <v>75.050366866619001</v>
      </c>
      <c r="CA14" s="10">
        <v>94.324710977165964</v>
      </c>
      <c r="CB14" s="14">
        <v>194.82010938538329</v>
      </c>
      <c r="CC14" s="12" t="s">
        <v>405</v>
      </c>
      <c r="CD14" s="13">
        <v>9.377247612673651</v>
      </c>
      <c r="CE14" s="15" t="s">
        <v>405</v>
      </c>
      <c r="CF14" s="12">
        <v>14.248459250256852</v>
      </c>
      <c r="CG14" s="13">
        <v>3.3525161466477127</v>
      </c>
      <c r="CH14" s="15">
        <v>3.2125729279030999</v>
      </c>
      <c r="CI14" s="12" t="s">
        <v>405</v>
      </c>
      <c r="CJ14" s="13" t="s">
        <v>405</v>
      </c>
      <c r="CK14" s="17" t="s">
        <v>405</v>
      </c>
      <c r="CL14" s="16" t="s">
        <v>405</v>
      </c>
      <c r="CM14" s="13">
        <v>0.18537401698033401</v>
      </c>
      <c r="CN14" s="15" t="s">
        <v>405</v>
      </c>
      <c r="CO14" s="12" t="s">
        <v>405</v>
      </c>
      <c r="CP14" s="13" t="s">
        <v>405</v>
      </c>
      <c r="CQ14" s="14" t="s">
        <v>405</v>
      </c>
      <c r="CR14" s="12" t="s">
        <v>405</v>
      </c>
      <c r="CS14" s="13">
        <v>3.1184115108279564</v>
      </c>
      <c r="CT14" s="15">
        <v>8.438779974470684</v>
      </c>
      <c r="CU14" s="12" t="s">
        <v>405</v>
      </c>
      <c r="CV14" s="10">
        <v>32.17095323087036</v>
      </c>
      <c r="CW14" s="14">
        <v>34.032071892683071</v>
      </c>
      <c r="CX14" s="12" t="s">
        <v>405</v>
      </c>
      <c r="CY14" s="10">
        <v>18.990186624342609</v>
      </c>
      <c r="CZ14" s="14">
        <v>27.163970327516061</v>
      </c>
      <c r="DA14" s="12" t="s">
        <v>405</v>
      </c>
      <c r="DB14" s="10" t="s">
        <v>405</v>
      </c>
      <c r="DC14" s="15" t="s">
        <v>405</v>
      </c>
      <c r="DD14" s="12" t="s">
        <v>405</v>
      </c>
      <c r="DE14" s="13">
        <v>1.8509353222559419</v>
      </c>
      <c r="DF14" s="14">
        <v>25.636376363956359</v>
      </c>
      <c r="DG14" s="12" t="s">
        <v>405</v>
      </c>
      <c r="DH14" s="13">
        <v>3.2716633943370552</v>
      </c>
      <c r="DI14" s="14">
        <v>32.150231318122735</v>
      </c>
      <c r="DJ14" s="12" t="s">
        <v>405</v>
      </c>
      <c r="DK14" s="10" t="s">
        <v>405</v>
      </c>
      <c r="DL14" s="11" t="s">
        <v>405</v>
      </c>
      <c r="DM14" s="16" t="s">
        <v>405</v>
      </c>
      <c r="DN14" s="13" t="s">
        <v>405</v>
      </c>
      <c r="DO14" s="15" t="s">
        <v>405</v>
      </c>
      <c r="DP14" s="12" t="s">
        <v>405</v>
      </c>
      <c r="DQ14" s="13">
        <v>2.1981141255225176</v>
      </c>
      <c r="DR14" s="14">
        <v>18.453704930927984</v>
      </c>
      <c r="DS14" s="16" t="s">
        <v>405</v>
      </c>
      <c r="DT14" s="13" t="s">
        <v>405</v>
      </c>
      <c r="DU14" s="15" t="s">
        <v>405</v>
      </c>
      <c r="DV14" s="12" t="s">
        <v>405</v>
      </c>
      <c r="DW14" s="13">
        <v>2.8546448968198086</v>
      </c>
      <c r="DX14" s="15">
        <v>8.5215043572927431</v>
      </c>
      <c r="DY14" s="12">
        <v>148.93858435875751</v>
      </c>
      <c r="DZ14" s="10">
        <v>39.495874838253805</v>
      </c>
      <c r="EA14" s="14">
        <v>96.464990632446359</v>
      </c>
      <c r="EB14" s="12" t="s">
        <v>405</v>
      </c>
      <c r="EC14" s="13">
        <v>0.42726741888454128</v>
      </c>
      <c r="ED14" s="14">
        <v>10.57768712196671</v>
      </c>
      <c r="EE14" s="12">
        <v>115.02098300731699</v>
      </c>
      <c r="EF14" s="10" t="s">
        <v>405</v>
      </c>
      <c r="EG14" s="14">
        <v>86.71020904987742</v>
      </c>
      <c r="EH14" s="16">
        <v>4.2124634732918151</v>
      </c>
      <c r="EI14" s="10" t="s">
        <v>405</v>
      </c>
      <c r="EJ14" s="17">
        <v>0.959931265083805</v>
      </c>
      <c r="EK14" s="12" t="s">
        <v>405</v>
      </c>
      <c r="EL14" s="13">
        <v>0.70629554015762352</v>
      </c>
      <c r="EM14" s="15">
        <v>1.8444133057282244</v>
      </c>
      <c r="EN14" s="12" t="s">
        <v>405</v>
      </c>
      <c r="EO14" s="13">
        <v>1.7922421020635424</v>
      </c>
      <c r="EP14" s="15">
        <v>4.7748340513468097</v>
      </c>
      <c r="EQ14" s="12">
        <v>34.882475367894003</v>
      </c>
      <c r="ER14" s="10">
        <v>46.664878192091052</v>
      </c>
      <c r="ES14" s="14">
        <v>57.126702111110781</v>
      </c>
      <c r="ET14" s="12" t="s">
        <v>405</v>
      </c>
      <c r="EU14" s="10" t="s">
        <v>405</v>
      </c>
      <c r="EV14" s="15" t="s">
        <v>405</v>
      </c>
      <c r="EW14" s="12" t="s">
        <v>405</v>
      </c>
      <c r="EX14" s="13">
        <v>0.55858574620432599</v>
      </c>
      <c r="EY14" s="15">
        <v>2.3436866615000902</v>
      </c>
      <c r="EZ14" s="12">
        <v>70.781949469403997</v>
      </c>
      <c r="FA14" s="10">
        <v>259.99871186740103</v>
      </c>
      <c r="FB14" s="14">
        <v>280.93616769759336</v>
      </c>
      <c r="FC14" s="17"/>
    </row>
    <row r="15" spans="1:159" x14ac:dyDescent="0.35">
      <c r="A15" s="9" t="s">
        <v>314</v>
      </c>
      <c r="B15" t="s">
        <v>311</v>
      </c>
      <c r="C15" s="20" t="s">
        <v>405</v>
      </c>
      <c r="D15" s="13" t="s">
        <v>405</v>
      </c>
      <c r="E15" s="17" t="s">
        <v>405</v>
      </c>
      <c r="F15" s="12" t="s">
        <v>405</v>
      </c>
      <c r="G15" s="13">
        <v>3.8692075365740943</v>
      </c>
      <c r="H15" s="15">
        <v>3.2976081746511858</v>
      </c>
      <c r="I15" s="16" t="s">
        <v>405</v>
      </c>
      <c r="J15" s="10" t="s">
        <v>405</v>
      </c>
      <c r="K15" s="14" t="s">
        <v>405</v>
      </c>
      <c r="L15" s="12">
        <v>73.261964407364502</v>
      </c>
      <c r="M15" s="10">
        <v>25.946053461972635</v>
      </c>
      <c r="N15" s="14">
        <v>14.496874911031872</v>
      </c>
      <c r="O15" s="12">
        <v>11.4468200011523</v>
      </c>
      <c r="P15" s="13">
        <v>0.68427673874619521</v>
      </c>
      <c r="Q15" s="15">
        <v>1.1142721819941739</v>
      </c>
      <c r="R15" s="12">
        <v>81.207284316488</v>
      </c>
      <c r="S15" s="10" t="s">
        <v>405</v>
      </c>
      <c r="T15" s="15">
        <v>9.307946852612222</v>
      </c>
      <c r="U15" s="16" t="s">
        <v>405</v>
      </c>
      <c r="V15" s="13" t="s">
        <v>405</v>
      </c>
      <c r="W15" s="15" t="s">
        <v>405</v>
      </c>
      <c r="X15" s="12" t="s">
        <v>405</v>
      </c>
      <c r="Y15" s="13" t="s">
        <v>405</v>
      </c>
      <c r="Z15" s="15" t="s">
        <v>405</v>
      </c>
      <c r="AA15" s="12" t="s">
        <v>405</v>
      </c>
      <c r="AB15" s="13" t="s">
        <v>405</v>
      </c>
      <c r="AC15" s="15" t="s">
        <v>405</v>
      </c>
      <c r="AD15" s="16" t="s">
        <v>405</v>
      </c>
      <c r="AE15" s="10" t="s">
        <v>405</v>
      </c>
      <c r="AF15" s="14" t="s">
        <v>405</v>
      </c>
      <c r="AG15" s="12" t="s">
        <v>405</v>
      </c>
      <c r="AH15" s="13" t="s">
        <v>405</v>
      </c>
      <c r="AI15" s="15" t="s">
        <v>405</v>
      </c>
      <c r="AJ15" s="12" t="s">
        <v>405</v>
      </c>
      <c r="AK15" s="13" t="s">
        <v>405</v>
      </c>
      <c r="AL15" s="15" t="s">
        <v>405</v>
      </c>
      <c r="AM15" s="12">
        <v>37.987582296864304</v>
      </c>
      <c r="AN15" s="10">
        <v>130.8281684360077</v>
      </c>
      <c r="AO15" s="17">
        <v>6.2455030478959577</v>
      </c>
      <c r="AP15" s="12">
        <v>125.29632661588749</v>
      </c>
      <c r="AQ15" s="10">
        <v>294.18320452337383</v>
      </c>
      <c r="AR15" s="14">
        <v>51.576973170079818</v>
      </c>
      <c r="AS15" s="12" t="s">
        <v>405</v>
      </c>
      <c r="AT15" s="10" t="s">
        <v>405</v>
      </c>
      <c r="AU15" s="15" t="s">
        <v>405</v>
      </c>
      <c r="AV15" s="12" t="s">
        <v>405</v>
      </c>
      <c r="AW15" s="10" t="s">
        <v>405</v>
      </c>
      <c r="AX15" s="15" t="s">
        <v>405</v>
      </c>
      <c r="AY15" s="12" t="s">
        <v>405</v>
      </c>
      <c r="AZ15" s="10">
        <v>10.389248928174288</v>
      </c>
      <c r="BA15" s="15" t="s">
        <v>405</v>
      </c>
      <c r="BB15" s="12" t="s">
        <v>405</v>
      </c>
      <c r="BC15" s="13" t="s">
        <v>405</v>
      </c>
      <c r="BD15" s="13" t="s">
        <v>405</v>
      </c>
      <c r="BE15" s="16">
        <v>1.6924309922355198</v>
      </c>
      <c r="BF15" s="13" t="s">
        <v>405</v>
      </c>
      <c r="BG15" s="15" t="s">
        <v>405</v>
      </c>
      <c r="BH15" s="12" t="s">
        <v>405</v>
      </c>
      <c r="BI15" s="13" t="s">
        <v>405</v>
      </c>
      <c r="BJ15" s="15" t="s">
        <v>405</v>
      </c>
      <c r="BK15" s="12" t="s">
        <v>405</v>
      </c>
      <c r="BL15" s="13" t="s">
        <v>405</v>
      </c>
      <c r="BM15" s="15" t="s">
        <v>405</v>
      </c>
      <c r="BN15" s="16">
        <v>4.7067872076099002</v>
      </c>
      <c r="BO15" s="13">
        <v>0.24226424806539512</v>
      </c>
      <c r="BP15" s="15">
        <v>0.19326464954103817</v>
      </c>
      <c r="BQ15" s="12" t="s">
        <v>405</v>
      </c>
      <c r="BR15" s="10" t="s">
        <v>405</v>
      </c>
      <c r="BS15" s="14" t="s">
        <v>405</v>
      </c>
      <c r="BT15" s="16">
        <v>7.3920190202955505</v>
      </c>
      <c r="BU15" s="13">
        <v>0.67324714758938542</v>
      </c>
      <c r="BV15" s="17">
        <v>0.84416167765663475</v>
      </c>
      <c r="BW15" s="12" t="s">
        <v>405</v>
      </c>
      <c r="BX15" s="10" t="s">
        <v>405</v>
      </c>
      <c r="BY15" s="15" t="s">
        <v>405</v>
      </c>
      <c r="BZ15" s="12">
        <v>504.12148958325997</v>
      </c>
      <c r="CA15" s="10" t="s">
        <v>405</v>
      </c>
      <c r="CB15" s="14">
        <v>39.612564633076786</v>
      </c>
      <c r="CC15" s="12">
        <v>21.936742595500451</v>
      </c>
      <c r="CD15" s="10">
        <v>16.579445045732481</v>
      </c>
      <c r="CE15" s="15" t="s">
        <v>405</v>
      </c>
      <c r="CF15" s="16">
        <v>8.3750524014561005</v>
      </c>
      <c r="CG15" s="13">
        <v>0.83784090697793179</v>
      </c>
      <c r="CH15" s="15" t="s">
        <v>405</v>
      </c>
      <c r="CI15" s="12" t="s">
        <v>405</v>
      </c>
      <c r="CJ15" s="13" t="s">
        <v>405</v>
      </c>
      <c r="CK15" s="17" t="s">
        <v>405</v>
      </c>
      <c r="CL15" s="16" t="s">
        <v>405</v>
      </c>
      <c r="CM15" s="13" t="s">
        <v>405</v>
      </c>
      <c r="CN15" s="15" t="s">
        <v>405</v>
      </c>
      <c r="CO15" s="12" t="s">
        <v>405</v>
      </c>
      <c r="CP15" s="13" t="s">
        <v>405</v>
      </c>
      <c r="CQ15" s="14">
        <v>356.5915669711892</v>
      </c>
      <c r="CR15" s="12" t="s">
        <v>405</v>
      </c>
      <c r="CS15" s="13">
        <v>0.83526749896302832</v>
      </c>
      <c r="CT15" s="15" t="s">
        <v>405</v>
      </c>
      <c r="CU15" s="12" t="s">
        <v>405</v>
      </c>
      <c r="CV15" s="10" t="s">
        <v>405</v>
      </c>
      <c r="CW15" s="14">
        <v>62.193173185486977</v>
      </c>
      <c r="CX15" s="12" t="s">
        <v>405</v>
      </c>
      <c r="CY15" s="10" t="s">
        <v>405</v>
      </c>
      <c r="CZ15" s="14" t="s">
        <v>405</v>
      </c>
      <c r="DA15" s="12" t="s">
        <v>405</v>
      </c>
      <c r="DB15" s="10" t="s">
        <v>405</v>
      </c>
      <c r="DC15" s="15" t="s">
        <v>405</v>
      </c>
      <c r="DD15" s="12" t="s">
        <v>405</v>
      </c>
      <c r="DE15" s="13">
        <v>1.2906233794028046</v>
      </c>
      <c r="DF15" s="14">
        <v>12.023930483856269</v>
      </c>
      <c r="DG15" s="12" t="s">
        <v>405</v>
      </c>
      <c r="DH15" s="13">
        <v>1.8951779829193771</v>
      </c>
      <c r="DI15" s="14">
        <v>83.232610028738819</v>
      </c>
      <c r="DJ15" s="12">
        <v>233</v>
      </c>
      <c r="DK15" s="13" t="s">
        <v>405</v>
      </c>
      <c r="DL15" s="17" t="s">
        <v>405</v>
      </c>
      <c r="DM15" s="16" t="s">
        <v>405</v>
      </c>
      <c r="DN15" s="13" t="s">
        <v>405</v>
      </c>
      <c r="DO15" s="15">
        <v>1.8084427086553085</v>
      </c>
      <c r="DP15" s="12" t="s">
        <v>405</v>
      </c>
      <c r="DQ15" s="13" t="s">
        <v>405</v>
      </c>
      <c r="DR15" s="14">
        <v>42.704007297842701</v>
      </c>
      <c r="DS15" s="16" t="s">
        <v>405</v>
      </c>
      <c r="DT15" s="13" t="s">
        <v>405</v>
      </c>
      <c r="DU15" s="15" t="s">
        <v>405</v>
      </c>
      <c r="DV15" s="12" t="s">
        <v>405</v>
      </c>
      <c r="DW15" s="13">
        <v>2.9732149092275919</v>
      </c>
      <c r="DX15" s="15">
        <v>6.4515677537931131</v>
      </c>
      <c r="DY15" s="12">
        <v>55.081678660211502</v>
      </c>
      <c r="DZ15" s="10">
        <v>15.570224693647779</v>
      </c>
      <c r="EA15" s="14" t="s">
        <v>405</v>
      </c>
      <c r="EB15" s="12" t="s">
        <v>405</v>
      </c>
      <c r="EC15" s="13">
        <v>2.8809169974817883</v>
      </c>
      <c r="ED15" s="15">
        <v>5.0150360668797926</v>
      </c>
      <c r="EE15" s="12">
        <v>46.538609221813452</v>
      </c>
      <c r="EF15" s="10" t="s">
        <v>405</v>
      </c>
      <c r="EG15" s="14" t="s">
        <v>405</v>
      </c>
      <c r="EH15" s="16">
        <v>4.071838510184155</v>
      </c>
      <c r="EI15" s="10" t="s">
        <v>405</v>
      </c>
      <c r="EJ15" s="17" t="s">
        <v>405</v>
      </c>
      <c r="EK15" s="16">
        <v>5.158391386942351</v>
      </c>
      <c r="EL15" s="13">
        <v>4.2844141526511272</v>
      </c>
      <c r="EM15" s="15" t="s">
        <v>405</v>
      </c>
      <c r="EN15" s="12" t="s">
        <v>405</v>
      </c>
      <c r="EO15" s="13" t="s">
        <v>405</v>
      </c>
      <c r="EP15" s="15" t="s">
        <v>405</v>
      </c>
      <c r="EQ15" s="12" t="s">
        <v>405</v>
      </c>
      <c r="ER15" s="10" t="s">
        <v>405</v>
      </c>
      <c r="ES15" s="14">
        <v>21.090130587714579</v>
      </c>
      <c r="ET15" s="12" t="s">
        <v>405</v>
      </c>
      <c r="EU15" s="10" t="s">
        <v>405</v>
      </c>
      <c r="EV15" s="15" t="s">
        <v>405</v>
      </c>
      <c r="EW15" s="12" t="s">
        <v>405</v>
      </c>
      <c r="EX15" s="13">
        <v>0.49856013479334899</v>
      </c>
      <c r="EY15" s="15" t="s">
        <v>405</v>
      </c>
      <c r="EZ15" s="12">
        <v>170.13109448161248</v>
      </c>
      <c r="FA15" s="10">
        <v>83.433624192452825</v>
      </c>
      <c r="FB15" s="14">
        <v>63.716315847853174</v>
      </c>
      <c r="FC15" s="17"/>
    </row>
    <row r="16" spans="1:159" x14ac:dyDescent="0.35">
      <c r="A16" s="9" t="s">
        <v>316</v>
      </c>
      <c r="B16" t="s">
        <v>311</v>
      </c>
      <c r="C16" s="20" t="s">
        <v>405</v>
      </c>
      <c r="D16" s="13" t="s">
        <v>405</v>
      </c>
      <c r="E16" s="17" t="s">
        <v>405</v>
      </c>
      <c r="F16" s="12" t="s">
        <v>405</v>
      </c>
      <c r="G16" s="13" t="s">
        <v>405</v>
      </c>
      <c r="H16" s="15" t="s">
        <v>405</v>
      </c>
      <c r="I16" s="16" t="s">
        <v>405</v>
      </c>
      <c r="J16" s="10" t="s">
        <v>405</v>
      </c>
      <c r="K16" s="14" t="s">
        <v>405</v>
      </c>
      <c r="L16" s="12">
        <v>28.248561369162349</v>
      </c>
      <c r="M16" s="10">
        <v>53.377917689731568</v>
      </c>
      <c r="N16" s="14">
        <v>39.216313859507927</v>
      </c>
      <c r="O16" s="12" t="s">
        <v>405</v>
      </c>
      <c r="P16" s="13">
        <v>1.851432994582376</v>
      </c>
      <c r="Q16" s="15">
        <v>1.0778755532092765</v>
      </c>
      <c r="R16" s="12" t="s">
        <v>405</v>
      </c>
      <c r="S16" s="10" t="s">
        <v>405</v>
      </c>
      <c r="T16" s="15" t="s">
        <v>405</v>
      </c>
      <c r="U16" s="16" t="s">
        <v>405</v>
      </c>
      <c r="V16" s="13" t="s">
        <v>405</v>
      </c>
      <c r="W16" s="15" t="s">
        <v>405</v>
      </c>
      <c r="X16" s="12" t="s">
        <v>405</v>
      </c>
      <c r="Y16" s="10" t="s">
        <v>405</v>
      </c>
      <c r="Z16" s="15" t="s">
        <v>405</v>
      </c>
      <c r="AA16" s="12" t="s">
        <v>405</v>
      </c>
      <c r="AB16" s="13" t="s">
        <v>405</v>
      </c>
      <c r="AC16" s="15" t="s">
        <v>405</v>
      </c>
      <c r="AD16" s="16" t="s">
        <v>405</v>
      </c>
      <c r="AE16" s="10" t="s">
        <v>405</v>
      </c>
      <c r="AF16" s="14" t="s">
        <v>405</v>
      </c>
      <c r="AG16" s="12" t="s">
        <v>405</v>
      </c>
      <c r="AH16" s="13" t="s">
        <v>405</v>
      </c>
      <c r="AI16" s="15" t="s">
        <v>405</v>
      </c>
      <c r="AJ16" s="12" t="s">
        <v>405</v>
      </c>
      <c r="AK16" s="13" t="s">
        <v>405</v>
      </c>
      <c r="AL16" s="15" t="s">
        <v>405</v>
      </c>
      <c r="AM16" s="12">
        <v>90.001378175490487</v>
      </c>
      <c r="AN16" s="10">
        <v>91.060604135058057</v>
      </c>
      <c r="AO16" s="11">
        <v>20.726122407951806</v>
      </c>
      <c r="AP16" s="12">
        <v>101.45723426042251</v>
      </c>
      <c r="AQ16" s="10">
        <v>233.49717372649053</v>
      </c>
      <c r="AR16" s="14">
        <v>51.002198417638212</v>
      </c>
      <c r="AS16" s="12" t="s">
        <v>405</v>
      </c>
      <c r="AT16" s="10" t="s">
        <v>405</v>
      </c>
      <c r="AU16" s="15" t="s">
        <v>405</v>
      </c>
      <c r="AV16" s="12" t="s">
        <v>405</v>
      </c>
      <c r="AW16" s="10" t="s">
        <v>405</v>
      </c>
      <c r="AX16" s="15">
        <v>5.4766846838778083</v>
      </c>
      <c r="AY16" s="12">
        <v>53.326570234063503</v>
      </c>
      <c r="AZ16" s="10">
        <v>5.6335285618990705</v>
      </c>
      <c r="BA16" s="15" t="s">
        <v>405</v>
      </c>
      <c r="BB16" s="12" t="s">
        <v>405</v>
      </c>
      <c r="BC16" s="13" t="s">
        <v>405</v>
      </c>
      <c r="BD16" s="13" t="s">
        <v>405</v>
      </c>
      <c r="BE16" s="16" t="s">
        <v>405</v>
      </c>
      <c r="BF16" s="13" t="s">
        <v>405</v>
      </c>
      <c r="BG16" s="15" t="s">
        <v>405</v>
      </c>
      <c r="BH16" s="12" t="s">
        <v>405</v>
      </c>
      <c r="BI16" s="13" t="s">
        <v>405</v>
      </c>
      <c r="BJ16" s="15" t="s">
        <v>405</v>
      </c>
      <c r="BK16" s="12" t="s">
        <v>405</v>
      </c>
      <c r="BL16" s="13" t="s">
        <v>405</v>
      </c>
      <c r="BM16" s="15" t="s">
        <v>405</v>
      </c>
      <c r="BN16" s="16">
        <v>4.639179842156345</v>
      </c>
      <c r="BO16" s="13">
        <v>0.30010295254186375</v>
      </c>
      <c r="BP16" s="15">
        <v>0.20216076084541365</v>
      </c>
      <c r="BQ16" s="12" t="s">
        <v>405</v>
      </c>
      <c r="BR16" s="10" t="s">
        <v>405</v>
      </c>
      <c r="BS16" s="14" t="s">
        <v>405</v>
      </c>
      <c r="BT16" s="16">
        <v>5.7704545475327498</v>
      </c>
      <c r="BU16" s="13">
        <v>1.2255069940595926</v>
      </c>
      <c r="BV16" s="17">
        <v>1.017832517008753</v>
      </c>
      <c r="BW16" s="12" t="s">
        <v>405</v>
      </c>
      <c r="BX16" s="10" t="s">
        <v>405</v>
      </c>
      <c r="BY16" s="15" t="s">
        <v>405</v>
      </c>
      <c r="BZ16" s="12">
        <v>76.96459432108</v>
      </c>
      <c r="CA16" s="10">
        <v>95.660956706460439</v>
      </c>
      <c r="CB16" s="14">
        <v>83.213510351414541</v>
      </c>
      <c r="CC16" s="12" t="s">
        <v>405</v>
      </c>
      <c r="CD16" s="10">
        <v>22.640830787187404</v>
      </c>
      <c r="CE16" s="15" t="s">
        <v>405</v>
      </c>
      <c r="CF16" s="12">
        <v>22.60853813252465</v>
      </c>
      <c r="CG16" s="13">
        <v>2.6278248302739082</v>
      </c>
      <c r="CH16" s="15">
        <v>2.6957139936975745</v>
      </c>
      <c r="CI16" s="12" t="s">
        <v>405</v>
      </c>
      <c r="CJ16" s="13" t="s">
        <v>405</v>
      </c>
      <c r="CK16" s="17" t="s">
        <v>405</v>
      </c>
      <c r="CL16" s="16" t="s">
        <v>405</v>
      </c>
      <c r="CM16" s="13" t="s">
        <v>405</v>
      </c>
      <c r="CN16" s="15" t="s">
        <v>405</v>
      </c>
      <c r="CO16" s="12" t="s">
        <v>405</v>
      </c>
      <c r="CP16" s="13" t="s">
        <v>405</v>
      </c>
      <c r="CQ16" s="14" t="s">
        <v>405</v>
      </c>
      <c r="CR16" s="12" t="s">
        <v>405</v>
      </c>
      <c r="CS16" s="13">
        <v>1.3662060054096692</v>
      </c>
      <c r="CT16" s="15" t="s">
        <v>405</v>
      </c>
      <c r="CU16" s="12" t="s">
        <v>405</v>
      </c>
      <c r="CV16" s="10">
        <v>31.188095149340231</v>
      </c>
      <c r="CW16" s="14">
        <v>91.948025601124925</v>
      </c>
      <c r="CX16" s="12" t="s">
        <v>405</v>
      </c>
      <c r="CY16" s="10">
        <v>23.672077152734882</v>
      </c>
      <c r="CZ16" s="14">
        <v>34.390487712908119</v>
      </c>
      <c r="DA16" s="12" t="s">
        <v>405</v>
      </c>
      <c r="DB16" s="10" t="s">
        <v>405</v>
      </c>
      <c r="DC16" s="15" t="s">
        <v>405</v>
      </c>
      <c r="DD16" s="12" t="s">
        <v>405</v>
      </c>
      <c r="DE16" s="13">
        <v>1.7074472191080323</v>
      </c>
      <c r="DF16" s="14">
        <v>15.615923856065695</v>
      </c>
      <c r="DG16" s="12" t="s">
        <v>405</v>
      </c>
      <c r="DH16" s="13">
        <v>1.9468102303273012</v>
      </c>
      <c r="DI16" s="14">
        <v>21.865384593711244</v>
      </c>
      <c r="DJ16" s="12" t="s">
        <v>405</v>
      </c>
      <c r="DK16" s="13" t="s">
        <v>405</v>
      </c>
      <c r="DL16" s="17" t="s">
        <v>405</v>
      </c>
      <c r="DM16" s="16" t="s">
        <v>405</v>
      </c>
      <c r="DN16" s="13" t="s">
        <v>405</v>
      </c>
      <c r="DO16" s="15" t="s">
        <v>405</v>
      </c>
      <c r="DP16" s="12" t="s">
        <v>405</v>
      </c>
      <c r="DQ16" s="13" t="s">
        <v>405</v>
      </c>
      <c r="DR16" s="14">
        <v>13.132448829531183</v>
      </c>
      <c r="DS16" s="16" t="s">
        <v>405</v>
      </c>
      <c r="DT16" s="13" t="s">
        <v>405</v>
      </c>
      <c r="DU16" s="15" t="s">
        <v>405</v>
      </c>
      <c r="DV16" s="12" t="s">
        <v>405</v>
      </c>
      <c r="DW16" s="13">
        <v>1.214629498274576</v>
      </c>
      <c r="DX16" s="15">
        <v>3.4161958525053784</v>
      </c>
      <c r="DY16" s="12">
        <v>537.68174908673996</v>
      </c>
      <c r="DZ16" s="10">
        <v>58.860414971493498</v>
      </c>
      <c r="EA16" s="14">
        <v>74.051854155167831</v>
      </c>
      <c r="EB16" s="12" t="s">
        <v>405</v>
      </c>
      <c r="EC16" s="13">
        <v>0.24920106173727763</v>
      </c>
      <c r="ED16" s="15" t="s">
        <v>405</v>
      </c>
      <c r="EE16" s="12">
        <v>141.38933352300248</v>
      </c>
      <c r="EF16" s="10" t="s">
        <v>405</v>
      </c>
      <c r="EG16" s="14">
        <v>63.784471682467441</v>
      </c>
      <c r="EH16" s="16">
        <v>7.9450723720405003</v>
      </c>
      <c r="EI16" s="10" t="s">
        <v>405</v>
      </c>
      <c r="EJ16" s="17" t="s">
        <v>405</v>
      </c>
      <c r="EK16" s="12" t="s">
        <v>405</v>
      </c>
      <c r="EL16" s="13">
        <v>0.10888221180214791</v>
      </c>
      <c r="EM16" s="15" t="s">
        <v>405</v>
      </c>
      <c r="EN16" s="12" t="s">
        <v>405</v>
      </c>
      <c r="EO16" s="13">
        <v>1.3162290280418203</v>
      </c>
      <c r="EP16" s="15" t="s">
        <v>405</v>
      </c>
      <c r="EQ16" s="12" t="s">
        <v>405</v>
      </c>
      <c r="ER16" s="10" t="s">
        <v>405</v>
      </c>
      <c r="ES16" s="14">
        <v>41.186997551446481</v>
      </c>
      <c r="ET16" s="12" t="s">
        <v>405</v>
      </c>
      <c r="EU16" s="10" t="s">
        <v>405</v>
      </c>
      <c r="EV16" s="15" t="s">
        <v>405</v>
      </c>
      <c r="EW16" s="12" t="s">
        <v>405</v>
      </c>
      <c r="EX16" s="13">
        <v>0.28084977036921221</v>
      </c>
      <c r="EY16" s="15" t="s">
        <v>405</v>
      </c>
      <c r="EZ16" s="12">
        <v>33.822031167701951</v>
      </c>
      <c r="FA16" s="10">
        <v>163.46963363379098</v>
      </c>
      <c r="FB16" s="14">
        <v>80.993460957286814</v>
      </c>
      <c r="FC16" s="17"/>
    </row>
    <row r="17" spans="1:159" x14ac:dyDescent="0.35">
      <c r="A17" s="9" t="s">
        <v>327</v>
      </c>
      <c r="B17" t="s">
        <v>315</v>
      </c>
      <c r="C17" s="20" t="s">
        <v>405</v>
      </c>
      <c r="D17" s="13" t="s">
        <v>405</v>
      </c>
      <c r="E17" s="17" t="s">
        <v>405</v>
      </c>
      <c r="F17" s="12" t="s">
        <v>405</v>
      </c>
      <c r="G17" s="13" t="s">
        <v>405</v>
      </c>
      <c r="H17" s="15" t="s">
        <v>405</v>
      </c>
      <c r="I17" s="16" t="s">
        <v>405</v>
      </c>
      <c r="J17" s="10" t="s">
        <v>405</v>
      </c>
      <c r="K17" s="14" t="s">
        <v>405</v>
      </c>
      <c r="L17" s="12">
        <v>13.8984278021319</v>
      </c>
      <c r="M17" s="10">
        <v>11.112384386490437</v>
      </c>
      <c r="N17" s="14">
        <v>12.819816672050582</v>
      </c>
      <c r="O17" s="12">
        <v>15.6091750394068</v>
      </c>
      <c r="P17" s="13">
        <v>5.2462475486523825</v>
      </c>
      <c r="Q17" s="15">
        <v>7.4076293282025576</v>
      </c>
      <c r="R17" s="12" t="s">
        <v>405</v>
      </c>
      <c r="S17" s="10" t="s">
        <v>405</v>
      </c>
      <c r="T17" s="14">
        <v>10.574808431204534</v>
      </c>
      <c r="U17" s="16" t="s">
        <v>405</v>
      </c>
      <c r="V17" s="10" t="s">
        <v>405</v>
      </c>
      <c r="W17" s="15">
        <v>0.43620727174053603</v>
      </c>
      <c r="X17" s="12" t="s">
        <v>405</v>
      </c>
      <c r="Y17" s="13" t="s">
        <v>405</v>
      </c>
      <c r="Z17" s="15" t="s">
        <v>405</v>
      </c>
      <c r="AA17" s="12" t="s">
        <v>405</v>
      </c>
      <c r="AB17" s="13" t="s">
        <v>405</v>
      </c>
      <c r="AC17" s="15" t="s">
        <v>405</v>
      </c>
      <c r="AD17" s="16" t="s">
        <v>405</v>
      </c>
      <c r="AE17" s="10" t="s">
        <v>405</v>
      </c>
      <c r="AF17" s="14" t="s">
        <v>405</v>
      </c>
      <c r="AG17" s="12" t="s">
        <v>405</v>
      </c>
      <c r="AH17" s="13" t="s">
        <v>405</v>
      </c>
      <c r="AI17" s="15" t="s">
        <v>405</v>
      </c>
      <c r="AJ17" s="12" t="s">
        <v>405</v>
      </c>
      <c r="AK17" s="13" t="s">
        <v>405</v>
      </c>
      <c r="AL17" s="15" t="s">
        <v>405</v>
      </c>
      <c r="AM17" s="12">
        <v>189.5178497699365</v>
      </c>
      <c r="AN17" s="10">
        <v>40.046074474607998</v>
      </c>
      <c r="AO17" s="11">
        <v>19.142021923970667</v>
      </c>
      <c r="AP17" s="12" t="s">
        <v>405</v>
      </c>
      <c r="AQ17" s="10">
        <v>13.399024829592982</v>
      </c>
      <c r="AR17" s="14">
        <v>12.570033469874856</v>
      </c>
      <c r="AS17" s="12" t="s">
        <v>405</v>
      </c>
      <c r="AT17" s="10" t="s">
        <v>405</v>
      </c>
      <c r="AU17" s="15" t="s">
        <v>405</v>
      </c>
      <c r="AV17" s="12">
        <v>18.500127396437403</v>
      </c>
      <c r="AW17" s="10">
        <v>22.310069356909068</v>
      </c>
      <c r="AX17" s="15" t="s">
        <v>405</v>
      </c>
      <c r="AY17" s="12" t="s">
        <v>405</v>
      </c>
      <c r="AZ17" s="10" t="s">
        <v>405</v>
      </c>
      <c r="BA17" s="15" t="s">
        <v>405</v>
      </c>
      <c r="BB17" s="12" t="s">
        <v>405</v>
      </c>
      <c r="BC17" s="13" t="s">
        <v>405</v>
      </c>
      <c r="BD17" s="13" t="s">
        <v>405</v>
      </c>
      <c r="BE17" s="16" t="s">
        <v>405</v>
      </c>
      <c r="BF17" s="13" t="s">
        <v>405</v>
      </c>
      <c r="BG17" s="15" t="s">
        <v>405</v>
      </c>
      <c r="BH17" s="12">
        <v>593.96427858404002</v>
      </c>
      <c r="BI17" s="13" t="s">
        <v>405</v>
      </c>
      <c r="BJ17" s="15" t="s">
        <v>405</v>
      </c>
      <c r="BK17" s="12" t="s">
        <v>405</v>
      </c>
      <c r="BL17" s="13" t="s">
        <v>405</v>
      </c>
      <c r="BM17" s="15" t="s">
        <v>405</v>
      </c>
      <c r="BN17" s="16">
        <v>4.4784121949372002</v>
      </c>
      <c r="BO17" s="13">
        <v>0.37778809945450492</v>
      </c>
      <c r="BP17" s="15" t="s">
        <v>405</v>
      </c>
      <c r="BQ17" s="12" t="s">
        <v>405</v>
      </c>
      <c r="BR17" s="10" t="s">
        <v>405</v>
      </c>
      <c r="BS17" s="14" t="s">
        <v>405</v>
      </c>
      <c r="BT17" s="16">
        <v>5.3263668121933998</v>
      </c>
      <c r="BU17" s="13">
        <v>0.56925659991237321</v>
      </c>
      <c r="BV17" s="17" t="s">
        <v>405</v>
      </c>
      <c r="BW17" s="12" t="s">
        <v>405</v>
      </c>
      <c r="BX17" s="10" t="s">
        <v>405</v>
      </c>
      <c r="BY17" s="15" t="s">
        <v>405</v>
      </c>
      <c r="BZ17" s="12">
        <v>109.0248871086345</v>
      </c>
      <c r="CA17" s="10">
        <v>61.885329666954235</v>
      </c>
      <c r="CB17" s="14" t="s">
        <v>405</v>
      </c>
      <c r="CC17" s="12">
        <v>33.574302413802904</v>
      </c>
      <c r="CD17" s="13">
        <v>7.6444893211136948</v>
      </c>
      <c r="CE17" s="14">
        <v>11.345077187431208</v>
      </c>
      <c r="CF17" s="12" t="s">
        <v>405</v>
      </c>
      <c r="CG17" s="13" t="s">
        <v>405</v>
      </c>
      <c r="CH17" s="15" t="s">
        <v>405</v>
      </c>
      <c r="CI17" s="12" t="s">
        <v>405</v>
      </c>
      <c r="CJ17" s="13" t="s">
        <v>405</v>
      </c>
      <c r="CK17" s="17" t="s">
        <v>405</v>
      </c>
      <c r="CL17" s="16" t="s">
        <v>405</v>
      </c>
      <c r="CM17" s="13">
        <v>0.17425033207497537</v>
      </c>
      <c r="CN17" s="15" t="s">
        <v>405</v>
      </c>
      <c r="CO17" s="12" t="s">
        <v>405</v>
      </c>
      <c r="CP17" s="13" t="s">
        <v>405</v>
      </c>
      <c r="CQ17" s="14" t="s">
        <v>405</v>
      </c>
      <c r="CR17" s="12" t="s">
        <v>405</v>
      </c>
      <c r="CS17" s="13">
        <v>1.2505217678912597</v>
      </c>
      <c r="CT17" s="15" t="s">
        <v>405</v>
      </c>
      <c r="CU17" s="12" t="s">
        <v>405</v>
      </c>
      <c r="CV17" s="10" t="s">
        <v>405</v>
      </c>
      <c r="CW17" s="14">
        <v>17.700151603727917</v>
      </c>
      <c r="CX17" s="12" t="s">
        <v>405</v>
      </c>
      <c r="CY17" s="10" t="s">
        <v>405</v>
      </c>
      <c r="CZ17" s="14" t="s">
        <v>405</v>
      </c>
      <c r="DA17" s="12" t="s">
        <v>405</v>
      </c>
      <c r="DB17" s="10" t="s">
        <v>405</v>
      </c>
      <c r="DC17" s="15" t="s">
        <v>405</v>
      </c>
      <c r="DD17" s="12" t="s">
        <v>405</v>
      </c>
      <c r="DE17" s="10" t="s">
        <v>405</v>
      </c>
      <c r="DF17" s="15" t="s">
        <v>405</v>
      </c>
      <c r="DG17" s="12" t="s">
        <v>405</v>
      </c>
      <c r="DH17" s="13" t="s">
        <v>405</v>
      </c>
      <c r="DI17" s="15" t="s">
        <v>405</v>
      </c>
      <c r="DJ17" s="12" t="s">
        <v>405</v>
      </c>
      <c r="DK17" s="13" t="s">
        <v>405</v>
      </c>
      <c r="DL17" s="17" t="s">
        <v>405</v>
      </c>
      <c r="DM17" s="16" t="s">
        <v>405</v>
      </c>
      <c r="DN17" s="13" t="s">
        <v>405</v>
      </c>
      <c r="DO17" s="15" t="s">
        <v>405</v>
      </c>
      <c r="DP17" s="12">
        <v>39.98438927736985</v>
      </c>
      <c r="DQ17" s="13" t="s">
        <v>405</v>
      </c>
      <c r="DR17" s="14" t="s">
        <v>405</v>
      </c>
      <c r="DS17" s="16" t="s">
        <v>405</v>
      </c>
      <c r="DT17" s="13" t="s">
        <v>405</v>
      </c>
      <c r="DU17" s="15" t="s">
        <v>405</v>
      </c>
      <c r="DV17" s="12" t="s">
        <v>405</v>
      </c>
      <c r="DW17" s="13" t="s">
        <v>405</v>
      </c>
      <c r="DX17" s="15" t="s">
        <v>405</v>
      </c>
      <c r="DY17" s="12" t="s">
        <v>405</v>
      </c>
      <c r="DZ17" s="10" t="s">
        <v>405</v>
      </c>
      <c r="EA17" s="14" t="s">
        <v>405</v>
      </c>
      <c r="EB17" s="12" t="s">
        <v>405</v>
      </c>
      <c r="EC17" s="13">
        <v>3.1548831075970334</v>
      </c>
      <c r="ED17" s="15">
        <v>2.6122251788483211</v>
      </c>
      <c r="EE17" s="12">
        <v>32.235920412316197</v>
      </c>
      <c r="EF17" s="10" t="s">
        <v>405</v>
      </c>
      <c r="EG17" s="14" t="s">
        <v>405</v>
      </c>
      <c r="EH17" s="16" t="s">
        <v>405</v>
      </c>
      <c r="EI17" s="10" t="s">
        <v>405</v>
      </c>
      <c r="EJ17" s="17" t="s">
        <v>405</v>
      </c>
      <c r="EK17" s="16">
        <v>0.83666637247912501</v>
      </c>
      <c r="EL17" s="13">
        <v>1.2594689511764501</v>
      </c>
      <c r="EM17" s="15" t="s">
        <v>405</v>
      </c>
      <c r="EN17" s="12" t="s">
        <v>405</v>
      </c>
      <c r="EO17" s="13">
        <v>1.0484524662826054</v>
      </c>
      <c r="EP17" s="15" t="s">
        <v>405</v>
      </c>
      <c r="EQ17" s="12">
        <v>35.435551682639598</v>
      </c>
      <c r="ER17" s="10" t="s">
        <v>405</v>
      </c>
      <c r="ES17" s="14" t="s">
        <v>405</v>
      </c>
      <c r="ET17" s="12">
        <v>20.090851643803351</v>
      </c>
      <c r="EU17" s="10" t="s">
        <v>405</v>
      </c>
      <c r="EV17" s="15" t="s">
        <v>405</v>
      </c>
      <c r="EW17" s="12" t="s">
        <v>405</v>
      </c>
      <c r="EX17" s="13">
        <v>0.38969556418812296</v>
      </c>
      <c r="EY17" s="15" t="s">
        <v>405</v>
      </c>
      <c r="EZ17" s="12">
        <v>6.34094578214905</v>
      </c>
      <c r="FA17" s="10">
        <v>17.775251321243577</v>
      </c>
      <c r="FB17" s="14">
        <v>39.118256109073968</v>
      </c>
      <c r="FC17" s="17"/>
    </row>
    <row r="18" spans="1:159" x14ac:dyDescent="0.35">
      <c r="A18" s="9" t="s">
        <v>328</v>
      </c>
      <c r="B18" t="s">
        <v>315</v>
      </c>
      <c r="C18" s="20" t="s">
        <v>405</v>
      </c>
      <c r="D18" s="13" t="s">
        <v>405</v>
      </c>
      <c r="E18" s="17" t="s">
        <v>405</v>
      </c>
      <c r="F18" s="12" t="s">
        <v>405</v>
      </c>
      <c r="G18" s="13" t="s">
        <v>405</v>
      </c>
      <c r="H18" s="15" t="s">
        <v>405</v>
      </c>
      <c r="I18" s="16" t="s">
        <v>405</v>
      </c>
      <c r="J18" s="10" t="s">
        <v>405</v>
      </c>
      <c r="K18" s="14" t="s">
        <v>405</v>
      </c>
      <c r="L18" s="12">
        <v>12.2498544138396</v>
      </c>
      <c r="M18" s="10">
        <v>23.632504897833787</v>
      </c>
      <c r="N18" s="14">
        <v>15.915680196324525</v>
      </c>
      <c r="O18" s="12">
        <v>15.24330134449815</v>
      </c>
      <c r="P18" s="13">
        <v>6.3515778627476278</v>
      </c>
      <c r="Q18" s="15">
        <v>16.430465969595119</v>
      </c>
      <c r="R18" s="12">
        <v>8.1885278535029506</v>
      </c>
      <c r="S18" s="10">
        <v>8.7142226153007698</v>
      </c>
      <c r="T18" s="14">
        <v>10.573452475289642</v>
      </c>
      <c r="U18" s="16" t="s">
        <v>405</v>
      </c>
      <c r="V18" s="10" t="s">
        <v>405</v>
      </c>
      <c r="W18" s="15" t="s">
        <v>405</v>
      </c>
      <c r="X18" s="12" t="s">
        <v>405</v>
      </c>
      <c r="Y18" s="13" t="s">
        <v>405</v>
      </c>
      <c r="Z18" s="15">
        <v>1.0513980804529202</v>
      </c>
      <c r="AA18" s="12" t="s">
        <v>405</v>
      </c>
      <c r="AB18" s="13" t="s">
        <v>405</v>
      </c>
      <c r="AC18" s="15" t="s">
        <v>405</v>
      </c>
      <c r="AD18" s="16" t="s">
        <v>405</v>
      </c>
      <c r="AE18" s="10" t="s">
        <v>405</v>
      </c>
      <c r="AF18" s="14" t="s">
        <v>405</v>
      </c>
      <c r="AG18" s="12" t="s">
        <v>405</v>
      </c>
      <c r="AH18" s="13" t="s">
        <v>405</v>
      </c>
      <c r="AI18" s="15">
        <v>1.5135632487019486</v>
      </c>
      <c r="AJ18" s="12" t="s">
        <v>405</v>
      </c>
      <c r="AK18" s="13" t="s">
        <v>405</v>
      </c>
      <c r="AL18" s="15" t="s">
        <v>405</v>
      </c>
      <c r="AM18" s="12" t="s">
        <v>405</v>
      </c>
      <c r="AN18" s="10">
        <v>14.384038940561862</v>
      </c>
      <c r="AO18" s="17">
        <v>8.9370499042571758</v>
      </c>
      <c r="AP18" s="12" t="s">
        <v>405</v>
      </c>
      <c r="AQ18" s="10">
        <v>36.104681897267014</v>
      </c>
      <c r="AR18" s="14">
        <v>10.212716166733692</v>
      </c>
      <c r="AS18" s="12" t="s">
        <v>405</v>
      </c>
      <c r="AT18" s="10" t="s">
        <v>405</v>
      </c>
      <c r="AU18" s="15" t="s">
        <v>405</v>
      </c>
      <c r="AV18" s="12" t="s">
        <v>405</v>
      </c>
      <c r="AW18" s="10" t="s">
        <v>405</v>
      </c>
      <c r="AX18" s="15" t="s">
        <v>405</v>
      </c>
      <c r="AY18" s="12" t="s">
        <v>405</v>
      </c>
      <c r="AZ18" s="10" t="s">
        <v>405</v>
      </c>
      <c r="BA18" s="15" t="s">
        <v>405</v>
      </c>
      <c r="BB18" s="12" t="s">
        <v>405</v>
      </c>
      <c r="BC18" s="13" t="s">
        <v>405</v>
      </c>
      <c r="BD18" s="13" t="s">
        <v>405</v>
      </c>
      <c r="BE18" s="16">
        <v>1.5863443171333249</v>
      </c>
      <c r="BF18" s="13" t="s">
        <v>405</v>
      </c>
      <c r="BG18" s="15">
        <v>1.2086443018649979</v>
      </c>
      <c r="BH18" s="12" t="s">
        <v>405</v>
      </c>
      <c r="BI18" s="13" t="s">
        <v>405</v>
      </c>
      <c r="BJ18" s="15" t="s">
        <v>405</v>
      </c>
      <c r="BK18" s="12" t="s">
        <v>405</v>
      </c>
      <c r="BL18" s="13" t="s">
        <v>405</v>
      </c>
      <c r="BM18" s="15" t="s">
        <v>405</v>
      </c>
      <c r="BN18" s="16">
        <v>4.5012337356694703</v>
      </c>
      <c r="BO18" s="13">
        <v>0.45814465888094619</v>
      </c>
      <c r="BP18" s="15" t="s">
        <v>405</v>
      </c>
      <c r="BQ18" s="12" t="s">
        <v>405</v>
      </c>
      <c r="BR18" s="10" t="s">
        <v>405</v>
      </c>
      <c r="BS18" s="14" t="s">
        <v>405</v>
      </c>
      <c r="BT18" s="16">
        <v>5.5960696488596495</v>
      </c>
      <c r="BU18" s="13">
        <v>0.85641018922578172</v>
      </c>
      <c r="BV18" s="17" t="s">
        <v>405</v>
      </c>
      <c r="BW18" s="12" t="s">
        <v>405</v>
      </c>
      <c r="BX18" s="10" t="s">
        <v>405</v>
      </c>
      <c r="BY18" s="15" t="s">
        <v>405</v>
      </c>
      <c r="BZ18" s="12">
        <v>93.037432369366513</v>
      </c>
      <c r="CA18" s="10">
        <v>74.404347547079084</v>
      </c>
      <c r="CB18" s="14" t="s">
        <v>405</v>
      </c>
      <c r="CC18" s="12" t="s">
        <v>405</v>
      </c>
      <c r="CD18" s="10">
        <v>16.206495487333665</v>
      </c>
      <c r="CE18" s="14">
        <v>48.271597526447856</v>
      </c>
      <c r="CF18" s="12" t="s">
        <v>405</v>
      </c>
      <c r="CG18" s="13" t="s">
        <v>405</v>
      </c>
      <c r="CH18" s="15" t="s">
        <v>405</v>
      </c>
      <c r="CI18" s="12" t="s">
        <v>405</v>
      </c>
      <c r="CJ18" s="13" t="s">
        <v>405</v>
      </c>
      <c r="CK18" s="17" t="s">
        <v>405</v>
      </c>
      <c r="CL18" s="16" t="s">
        <v>405</v>
      </c>
      <c r="CM18" s="13" t="s">
        <v>405</v>
      </c>
      <c r="CN18" s="15" t="s">
        <v>405</v>
      </c>
      <c r="CO18" s="12" t="s">
        <v>405</v>
      </c>
      <c r="CP18" s="13" t="s">
        <v>405</v>
      </c>
      <c r="CQ18" s="14" t="s">
        <v>405</v>
      </c>
      <c r="CR18" s="12" t="s">
        <v>405</v>
      </c>
      <c r="CS18" s="13">
        <v>1.6361675960041648</v>
      </c>
      <c r="CT18" s="15">
        <v>3.4594076967557168</v>
      </c>
      <c r="CU18" s="12" t="s">
        <v>405</v>
      </c>
      <c r="CV18" s="10" t="s">
        <v>405</v>
      </c>
      <c r="CW18" s="14">
        <v>21.083169504288659</v>
      </c>
      <c r="CX18" s="12" t="s">
        <v>405</v>
      </c>
      <c r="CY18" s="10" t="s">
        <v>405</v>
      </c>
      <c r="CZ18" s="14" t="s">
        <v>405</v>
      </c>
      <c r="DA18" s="12" t="s">
        <v>405</v>
      </c>
      <c r="DB18" s="10" t="s">
        <v>405</v>
      </c>
      <c r="DC18" s="15" t="s">
        <v>405</v>
      </c>
      <c r="DD18" s="12" t="s">
        <v>405</v>
      </c>
      <c r="DE18" s="10" t="s">
        <v>405</v>
      </c>
      <c r="DF18" s="15" t="s">
        <v>405</v>
      </c>
      <c r="DG18" s="12" t="s">
        <v>405</v>
      </c>
      <c r="DH18" s="13" t="s">
        <v>405</v>
      </c>
      <c r="DI18" s="15" t="s">
        <v>405</v>
      </c>
      <c r="DJ18" s="12" t="s">
        <v>405</v>
      </c>
      <c r="DK18" s="13" t="s">
        <v>405</v>
      </c>
      <c r="DL18" s="17" t="s">
        <v>405</v>
      </c>
      <c r="DM18" s="16" t="s">
        <v>405</v>
      </c>
      <c r="DN18" s="13" t="s">
        <v>405</v>
      </c>
      <c r="DO18" s="15" t="s">
        <v>405</v>
      </c>
      <c r="DP18" s="12" t="s">
        <v>405</v>
      </c>
      <c r="DQ18" s="13" t="s">
        <v>405</v>
      </c>
      <c r="DR18" s="14" t="s">
        <v>405</v>
      </c>
      <c r="DS18" s="16" t="s">
        <v>405</v>
      </c>
      <c r="DT18" s="13" t="s">
        <v>405</v>
      </c>
      <c r="DU18" s="15" t="s">
        <v>405</v>
      </c>
      <c r="DV18" s="12" t="s">
        <v>405</v>
      </c>
      <c r="DW18" s="13" t="s">
        <v>405</v>
      </c>
      <c r="DX18" s="15" t="s">
        <v>405</v>
      </c>
      <c r="DY18" s="12" t="s">
        <v>405</v>
      </c>
      <c r="DZ18" s="10" t="s">
        <v>405</v>
      </c>
      <c r="EA18" s="14" t="s">
        <v>405</v>
      </c>
      <c r="EB18" s="12" t="s">
        <v>405</v>
      </c>
      <c r="EC18" s="13">
        <v>4.0528925416702517</v>
      </c>
      <c r="ED18" s="15">
        <v>4.3186613222047647</v>
      </c>
      <c r="EE18" s="12" t="s">
        <v>405</v>
      </c>
      <c r="EF18" s="10" t="s">
        <v>405</v>
      </c>
      <c r="EG18" s="14" t="s">
        <v>405</v>
      </c>
      <c r="EH18" s="16" t="s">
        <v>405</v>
      </c>
      <c r="EI18" s="10" t="s">
        <v>405</v>
      </c>
      <c r="EJ18" s="17" t="s">
        <v>405</v>
      </c>
      <c r="EK18" s="16" t="s">
        <v>405</v>
      </c>
      <c r="EL18" s="13">
        <v>1.1510500776906603</v>
      </c>
      <c r="EM18" s="15" t="s">
        <v>405</v>
      </c>
      <c r="EN18" s="12" t="s">
        <v>405</v>
      </c>
      <c r="EO18" s="13">
        <v>1.5247466667211773</v>
      </c>
      <c r="EP18" s="15" t="s">
        <v>405</v>
      </c>
      <c r="EQ18" s="12" t="s">
        <v>405</v>
      </c>
      <c r="ER18" s="10" t="s">
        <v>405</v>
      </c>
      <c r="ES18" s="15" t="s">
        <v>405</v>
      </c>
      <c r="ET18" s="12" t="s">
        <v>405</v>
      </c>
      <c r="EU18" s="10" t="s">
        <v>405</v>
      </c>
      <c r="EV18" s="15" t="s">
        <v>405</v>
      </c>
      <c r="EW18" s="12" t="s">
        <v>405</v>
      </c>
      <c r="EX18" s="13">
        <v>0.53845807389433831</v>
      </c>
      <c r="EY18" s="15" t="s">
        <v>405</v>
      </c>
      <c r="EZ18" s="12">
        <v>20.544953912521347</v>
      </c>
      <c r="FA18" s="10">
        <v>60.42593961427221</v>
      </c>
      <c r="FB18" s="14">
        <v>39.958563393788666</v>
      </c>
      <c r="FC18" s="17"/>
    </row>
    <row r="19" spans="1:159" x14ac:dyDescent="0.35">
      <c r="A19" s="9" t="s">
        <v>423</v>
      </c>
      <c r="B19" t="s">
        <v>315</v>
      </c>
      <c r="C19" s="20" t="s">
        <v>405</v>
      </c>
      <c r="D19" s="13" t="s">
        <v>405</v>
      </c>
      <c r="E19" s="17" t="s">
        <v>405</v>
      </c>
      <c r="F19" s="12" t="s">
        <v>405</v>
      </c>
      <c r="G19" s="13">
        <v>2.1247583799496335</v>
      </c>
      <c r="H19" s="15">
        <v>2.5563612089050367</v>
      </c>
      <c r="I19" s="16" t="s">
        <v>405</v>
      </c>
      <c r="J19" s="13" t="s">
        <v>405</v>
      </c>
      <c r="K19" s="14" t="s">
        <v>405</v>
      </c>
      <c r="L19" s="12">
        <v>36.896143495962654</v>
      </c>
      <c r="M19" s="10">
        <v>33.867644947052817</v>
      </c>
      <c r="N19" s="14">
        <v>19.815666709925402</v>
      </c>
      <c r="O19" s="12">
        <v>19.823597078459251</v>
      </c>
      <c r="P19" s="13">
        <v>7.3439798988939264</v>
      </c>
      <c r="Q19" s="15">
        <v>10.012154459300776</v>
      </c>
      <c r="R19" s="12">
        <v>21.5333153235797</v>
      </c>
      <c r="S19" s="10">
        <v>11.14098982437266</v>
      </c>
      <c r="T19" s="14">
        <v>17.688849244744898</v>
      </c>
      <c r="U19" s="16" t="s">
        <v>405</v>
      </c>
      <c r="V19" s="13" t="s">
        <v>405</v>
      </c>
      <c r="W19" s="15" t="s">
        <v>405</v>
      </c>
      <c r="X19" s="12" t="s">
        <v>405</v>
      </c>
      <c r="Y19" s="13" t="s">
        <v>405</v>
      </c>
      <c r="Z19" s="15" t="s">
        <v>405</v>
      </c>
      <c r="AA19" s="12" t="s">
        <v>405</v>
      </c>
      <c r="AB19" s="13" t="s">
        <v>405</v>
      </c>
      <c r="AC19" s="15" t="s">
        <v>405</v>
      </c>
      <c r="AD19" s="16" t="s">
        <v>405</v>
      </c>
      <c r="AE19" s="10" t="s">
        <v>405</v>
      </c>
      <c r="AF19" s="14" t="s">
        <v>405</v>
      </c>
      <c r="AG19" s="12" t="s">
        <v>405</v>
      </c>
      <c r="AH19" s="13" t="s">
        <v>405</v>
      </c>
      <c r="AI19" s="15">
        <v>1.5442658087088244</v>
      </c>
      <c r="AJ19" s="12" t="s">
        <v>405</v>
      </c>
      <c r="AK19" s="13" t="s">
        <v>405</v>
      </c>
      <c r="AL19" s="15" t="s">
        <v>405</v>
      </c>
      <c r="AM19" s="12" t="s">
        <v>405</v>
      </c>
      <c r="AN19" s="10">
        <v>7.1981712697868483</v>
      </c>
      <c r="AO19" s="11">
        <v>27.55841471396549</v>
      </c>
      <c r="AP19" s="12" t="s">
        <v>405</v>
      </c>
      <c r="AQ19" s="10">
        <v>24.339028366186955</v>
      </c>
      <c r="AR19" s="14">
        <v>25.31236751812834</v>
      </c>
      <c r="AS19" s="12" t="s">
        <v>405</v>
      </c>
      <c r="AT19" s="10" t="s">
        <v>405</v>
      </c>
      <c r="AU19" s="15" t="s">
        <v>405</v>
      </c>
      <c r="AV19" s="12">
        <v>13.422849152829951</v>
      </c>
      <c r="AW19" s="10" t="s">
        <v>405</v>
      </c>
      <c r="AX19" s="15" t="s">
        <v>405</v>
      </c>
      <c r="AY19" s="12" t="s">
        <v>405</v>
      </c>
      <c r="AZ19" s="13" t="s">
        <v>405</v>
      </c>
      <c r="BA19" s="15" t="s">
        <v>405</v>
      </c>
      <c r="BB19" s="16" t="s">
        <v>405</v>
      </c>
      <c r="BC19" s="13" t="s">
        <v>405</v>
      </c>
      <c r="BD19" s="13" t="s">
        <v>405</v>
      </c>
      <c r="BE19" s="16" t="s">
        <v>405</v>
      </c>
      <c r="BF19" s="13" t="s">
        <v>405</v>
      </c>
      <c r="BG19" s="15" t="s">
        <v>405</v>
      </c>
      <c r="BH19" s="12" t="s">
        <v>405</v>
      </c>
      <c r="BI19" s="10" t="s">
        <v>405</v>
      </c>
      <c r="BJ19" s="15" t="s">
        <v>405</v>
      </c>
      <c r="BK19" s="12" t="s">
        <v>405</v>
      </c>
      <c r="BL19" s="13" t="s">
        <v>405</v>
      </c>
      <c r="BM19" s="15" t="s">
        <v>405</v>
      </c>
      <c r="BN19" s="16">
        <v>4.7232289221880448</v>
      </c>
      <c r="BO19" s="13">
        <v>0.62525615522140132</v>
      </c>
      <c r="BP19" s="15" t="s">
        <v>405</v>
      </c>
      <c r="BQ19" s="12" t="s">
        <v>405</v>
      </c>
      <c r="BR19" s="10" t="s">
        <v>405</v>
      </c>
      <c r="BS19" s="14" t="s">
        <v>405</v>
      </c>
      <c r="BT19" s="16">
        <v>5.8759328658658507</v>
      </c>
      <c r="BU19" s="13">
        <v>1.2252527787966188</v>
      </c>
      <c r="BV19" s="17" t="s">
        <v>405</v>
      </c>
      <c r="BW19" s="12" t="s">
        <v>405</v>
      </c>
      <c r="BX19" s="10" t="s">
        <v>405</v>
      </c>
      <c r="BY19" s="15" t="s">
        <v>405</v>
      </c>
      <c r="BZ19" s="12">
        <v>201.98433609214749</v>
      </c>
      <c r="CA19" s="10">
        <v>212.75856084237472</v>
      </c>
      <c r="CB19" s="14" t="s">
        <v>405</v>
      </c>
      <c r="CC19" s="12" t="s">
        <v>405</v>
      </c>
      <c r="CD19" s="13">
        <v>6.9330978391725635</v>
      </c>
      <c r="CE19" s="14">
        <v>695.47456137222696</v>
      </c>
      <c r="CF19" s="12" t="s">
        <v>405</v>
      </c>
      <c r="CG19" s="13" t="s">
        <v>405</v>
      </c>
      <c r="CH19" s="15" t="s">
        <v>405</v>
      </c>
      <c r="CI19" s="12" t="s">
        <v>405</v>
      </c>
      <c r="CJ19" s="13" t="s">
        <v>405</v>
      </c>
      <c r="CK19" s="17" t="s">
        <v>405</v>
      </c>
      <c r="CL19" s="16" t="s">
        <v>405</v>
      </c>
      <c r="CM19" s="13" t="s">
        <v>405</v>
      </c>
      <c r="CN19" s="15" t="s">
        <v>405</v>
      </c>
      <c r="CO19" s="12" t="s">
        <v>405</v>
      </c>
      <c r="CP19" s="10">
        <v>100.58658257824004</v>
      </c>
      <c r="CQ19" s="14" t="s">
        <v>405</v>
      </c>
      <c r="CR19" s="12" t="s">
        <v>405</v>
      </c>
      <c r="CS19" s="13">
        <v>2.5183413496999947</v>
      </c>
      <c r="CT19" s="15" t="s">
        <v>405</v>
      </c>
      <c r="CU19" s="12" t="s">
        <v>405</v>
      </c>
      <c r="CV19" s="10" t="s">
        <v>405</v>
      </c>
      <c r="CW19" s="14">
        <v>30.794855552963277</v>
      </c>
      <c r="CX19" s="12" t="s">
        <v>405</v>
      </c>
      <c r="CY19" s="10" t="s">
        <v>405</v>
      </c>
      <c r="CZ19" s="14" t="s">
        <v>405</v>
      </c>
      <c r="DA19" s="12" t="s">
        <v>405</v>
      </c>
      <c r="DB19" s="10" t="s">
        <v>405</v>
      </c>
      <c r="DC19" s="15" t="s">
        <v>405</v>
      </c>
      <c r="DD19" s="12" t="s">
        <v>405</v>
      </c>
      <c r="DE19" s="13">
        <v>2.7011525699435972</v>
      </c>
      <c r="DF19" s="15">
        <v>2.6312086737453004</v>
      </c>
      <c r="DG19" s="12" t="s">
        <v>405</v>
      </c>
      <c r="DH19" s="13">
        <v>2.6070474990300903</v>
      </c>
      <c r="DI19" s="15">
        <v>1.6182464551560645</v>
      </c>
      <c r="DJ19" s="12" t="s">
        <v>405</v>
      </c>
      <c r="DK19" s="13" t="s">
        <v>405</v>
      </c>
      <c r="DL19" s="17" t="s">
        <v>405</v>
      </c>
      <c r="DM19" s="16" t="s">
        <v>405</v>
      </c>
      <c r="DN19" s="13" t="s">
        <v>405</v>
      </c>
      <c r="DO19" s="15">
        <v>3.0202373134693055</v>
      </c>
      <c r="DP19" s="12" t="s">
        <v>405</v>
      </c>
      <c r="DQ19" s="13">
        <v>2.3719948931138499</v>
      </c>
      <c r="DR19" s="14" t="s">
        <v>405</v>
      </c>
      <c r="DS19" s="16" t="s">
        <v>405</v>
      </c>
      <c r="DT19" s="13" t="s">
        <v>405</v>
      </c>
      <c r="DU19" s="15" t="s">
        <v>405</v>
      </c>
      <c r="DV19" s="12" t="s">
        <v>405</v>
      </c>
      <c r="DW19" s="13" t="s">
        <v>405</v>
      </c>
      <c r="DX19" s="15" t="s">
        <v>405</v>
      </c>
      <c r="DY19" s="12" t="s">
        <v>405</v>
      </c>
      <c r="DZ19" s="10" t="s">
        <v>405</v>
      </c>
      <c r="EA19" s="14" t="s">
        <v>405</v>
      </c>
      <c r="EB19" s="16">
        <v>0.28953261317672752</v>
      </c>
      <c r="EC19" s="13">
        <v>4.8427733216872255</v>
      </c>
      <c r="ED19" s="15">
        <v>3.8691789153629594</v>
      </c>
      <c r="EE19" s="12" t="s">
        <v>405</v>
      </c>
      <c r="EF19" s="10" t="s">
        <v>405</v>
      </c>
      <c r="EG19" s="14">
        <v>45.013729423208254</v>
      </c>
      <c r="EH19" s="16" t="s">
        <v>405</v>
      </c>
      <c r="EI19" s="10" t="s">
        <v>405</v>
      </c>
      <c r="EJ19" s="17" t="s">
        <v>405</v>
      </c>
      <c r="EK19" s="16">
        <v>1.0733366846865549</v>
      </c>
      <c r="EL19" s="13">
        <v>1.9706231815824755</v>
      </c>
      <c r="EM19" s="15" t="s">
        <v>405</v>
      </c>
      <c r="EN19" s="12" t="s">
        <v>405</v>
      </c>
      <c r="EO19" s="13">
        <v>1.7830496133869966</v>
      </c>
      <c r="EP19" s="15" t="s">
        <v>405</v>
      </c>
      <c r="EQ19" s="12">
        <v>56.963601035576502</v>
      </c>
      <c r="ER19" s="10" t="s">
        <v>405</v>
      </c>
      <c r="ES19" s="14">
        <v>39.507131574633178</v>
      </c>
      <c r="ET19" s="12" t="s">
        <v>405</v>
      </c>
      <c r="EU19" s="10" t="s">
        <v>405</v>
      </c>
      <c r="EV19" s="15" t="s">
        <v>405</v>
      </c>
      <c r="EW19" s="12" t="s">
        <v>405</v>
      </c>
      <c r="EX19" s="13">
        <v>0.60146157742430795</v>
      </c>
      <c r="EY19" s="15" t="s">
        <v>405</v>
      </c>
      <c r="EZ19" s="12">
        <v>59.848552560161004</v>
      </c>
      <c r="FA19" s="10">
        <v>164.8973900632939</v>
      </c>
      <c r="FB19" s="14">
        <v>62.952198734460119</v>
      </c>
      <c r="FC19" s="17"/>
    </row>
    <row r="20" spans="1:159" x14ac:dyDescent="0.35">
      <c r="A20" s="9" t="s">
        <v>329</v>
      </c>
      <c r="B20" t="s">
        <v>315</v>
      </c>
      <c r="C20" s="20" t="s">
        <v>405</v>
      </c>
      <c r="D20" s="13" t="s">
        <v>405</v>
      </c>
      <c r="E20" s="17" t="s">
        <v>405</v>
      </c>
      <c r="F20" s="12" t="s">
        <v>405</v>
      </c>
      <c r="G20" s="13">
        <v>1.9678754100361553</v>
      </c>
      <c r="H20" s="15">
        <v>6.7284227945627721</v>
      </c>
      <c r="I20" s="16" t="s">
        <v>405</v>
      </c>
      <c r="J20" s="13" t="s">
        <v>405</v>
      </c>
      <c r="K20" s="14" t="s">
        <v>405</v>
      </c>
      <c r="L20" s="12">
        <v>61.414127280044504</v>
      </c>
      <c r="M20" s="10">
        <v>28.380582177967163</v>
      </c>
      <c r="N20" s="14">
        <v>20.875708049787054</v>
      </c>
      <c r="O20" s="12">
        <v>22.906387989018651</v>
      </c>
      <c r="P20" s="13">
        <v>4.2928756730100908</v>
      </c>
      <c r="Q20" s="15">
        <v>8.02528311861197</v>
      </c>
      <c r="R20" s="12">
        <v>59.534307714802502</v>
      </c>
      <c r="S20" s="10">
        <v>14.402662758355032</v>
      </c>
      <c r="T20" s="14">
        <v>14.558323976966847</v>
      </c>
      <c r="U20" s="16" t="s">
        <v>405</v>
      </c>
      <c r="V20" s="10" t="s">
        <v>405</v>
      </c>
      <c r="W20" s="15" t="s">
        <v>405</v>
      </c>
      <c r="X20" s="12" t="s">
        <v>405</v>
      </c>
      <c r="Y20" s="13" t="s">
        <v>405</v>
      </c>
      <c r="Z20" s="15" t="s">
        <v>405</v>
      </c>
      <c r="AA20" s="12" t="s">
        <v>405</v>
      </c>
      <c r="AB20" s="13" t="s">
        <v>405</v>
      </c>
      <c r="AC20" s="15" t="s">
        <v>405</v>
      </c>
      <c r="AD20" s="16" t="s">
        <v>405</v>
      </c>
      <c r="AE20" s="10" t="s">
        <v>405</v>
      </c>
      <c r="AF20" s="14" t="s">
        <v>405</v>
      </c>
      <c r="AG20" s="12" t="s">
        <v>405</v>
      </c>
      <c r="AH20" s="13" t="s">
        <v>405</v>
      </c>
      <c r="AI20" s="15" t="s">
        <v>405</v>
      </c>
      <c r="AJ20" s="12" t="s">
        <v>405</v>
      </c>
      <c r="AK20" s="13" t="s">
        <v>405</v>
      </c>
      <c r="AL20" s="15" t="s">
        <v>405</v>
      </c>
      <c r="AM20" s="12" t="s">
        <v>405</v>
      </c>
      <c r="AN20" s="10">
        <v>4.0731291815443456</v>
      </c>
      <c r="AO20" s="11">
        <v>16.733645600057123</v>
      </c>
      <c r="AP20" s="12">
        <v>61.965635533013</v>
      </c>
      <c r="AQ20" s="10">
        <v>42.837758000028508</v>
      </c>
      <c r="AR20" s="14">
        <v>16.309944458704582</v>
      </c>
      <c r="AS20" s="12" t="s">
        <v>405</v>
      </c>
      <c r="AT20" s="10" t="s">
        <v>405</v>
      </c>
      <c r="AU20" s="15" t="s">
        <v>405</v>
      </c>
      <c r="AV20" s="12" t="s">
        <v>405</v>
      </c>
      <c r="AW20" s="10" t="s">
        <v>405</v>
      </c>
      <c r="AX20" s="15" t="s">
        <v>405</v>
      </c>
      <c r="AY20" s="12" t="s">
        <v>405</v>
      </c>
      <c r="AZ20" s="10" t="s">
        <v>405</v>
      </c>
      <c r="BA20" s="15" t="s">
        <v>405</v>
      </c>
      <c r="BB20" s="12" t="s">
        <v>405</v>
      </c>
      <c r="BC20" s="13" t="s">
        <v>405</v>
      </c>
      <c r="BD20" s="13" t="s">
        <v>405</v>
      </c>
      <c r="BE20" s="16">
        <v>3.8213284771042497</v>
      </c>
      <c r="BF20" s="13" t="s">
        <v>405</v>
      </c>
      <c r="BG20" s="15" t="s">
        <v>405</v>
      </c>
      <c r="BH20" s="12" t="s">
        <v>405</v>
      </c>
      <c r="BI20" s="10" t="s">
        <v>405</v>
      </c>
      <c r="BJ20" s="15" t="s">
        <v>405</v>
      </c>
      <c r="BK20" s="12" t="s">
        <v>405</v>
      </c>
      <c r="BL20" s="13" t="s">
        <v>405</v>
      </c>
      <c r="BM20" s="15" t="s">
        <v>405</v>
      </c>
      <c r="BN20" s="16">
        <v>4.7180891024686407</v>
      </c>
      <c r="BO20" s="13">
        <v>0.72525615522140097</v>
      </c>
      <c r="BP20" s="15" t="s">
        <v>405</v>
      </c>
      <c r="BQ20" s="12" t="s">
        <v>405</v>
      </c>
      <c r="BR20" s="10" t="s">
        <v>405</v>
      </c>
      <c r="BS20" s="14" t="s">
        <v>405</v>
      </c>
      <c r="BT20" s="16">
        <v>6.0293462175761503</v>
      </c>
      <c r="BU20" s="13">
        <v>0.57751190089326954</v>
      </c>
      <c r="BV20" s="17" t="s">
        <v>405</v>
      </c>
      <c r="BW20" s="12" t="s">
        <v>405</v>
      </c>
      <c r="BX20" s="10" t="s">
        <v>405</v>
      </c>
      <c r="BY20" s="15" t="s">
        <v>405</v>
      </c>
      <c r="BZ20" s="12">
        <v>290.2078359332545</v>
      </c>
      <c r="CA20" s="10">
        <v>101.01345497481869</v>
      </c>
      <c r="CB20" s="14" t="s">
        <v>405</v>
      </c>
      <c r="CC20" s="12" t="s">
        <v>405</v>
      </c>
      <c r="CD20" s="10" t="s">
        <v>405</v>
      </c>
      <c r="CE20" s="14" t="s">
        <v>405</v>
      </c>
      <c r="CF20" s="12" t="s">
        <v>405</v>
      </c>
      <c r="CG20" s="13" t="s">
        <v>405</v>
      </c>
      <c r="CH20" s="15" t="s">
        <v>405</v>
      </c>
      <c r="CI20" s="12" t="s">
        <v>405</v>
      </c>
      <c r="CJ20" s="13" t="s">
        <v>405</v>
      </c>
      <c r="CK20" s="17" t="s">
        <v>405</v>
      </c>
      <c r="CL20" s="16" t="s">
        <v>405</v>
      </c>
      <c r="CM20" s="13">
        <v>0.25050667694278533</v>
      </c>
      <c r="CN20" s="15" t="s">
        <v>405</v>
      </c>
      <c r="CO20" s="12" t="s">
        <v>405</v>
      </c>
      <c r="CP20" s="10" t="s">
        <v>405</v>
      </c>
      <c r="CQ20" s="14" t="s">
        <v>405</v>
      </c>
      <c r="CR20" s="12" t="s">
        <v>405</v>
      </c>
      <c r="CS20" s="13">
        <v>1.1203792959423307</v>
      </c>
      <c r="CT20" s="15" t="s">
        <v>405</v>
      </c>
      <c r="CU20" s="12" t="s">
        <v>405</v>
      </c>
      <c r="CV20" s="10" t="s">
        <v>405</v>
      </c>
      <c r="CW20" s="14">
        <v>24.439697247690603</v>
      </c>
      <c r="CX20" s="12" t="s">
        <v>405</v>
      </c>
      <c r="CY20" s="10" t="s">
        <v>405</v>
      </c>
      <c r="CZ20" s="14" t="s">
        <v>405</v>
      </c>
      <c r="DA20" s="12" t="s">
        <v>405</v>
      </c>
      <c r="DB20" s="10" t="s">
        <v>405</v>
      </c>
      <c r="DC20" s="15">
        <v>1.3903917476639476</v>
      </c>
      <c r="DD20" s="12" t="s">
        <v>405</v>
      </c>
      <c r="DE20" s="13">
        <v>0.99240290063332581</v>
      </c>
      <c r="DF20" s="15" t="s">
        <v>405</v>
      </c>
      <c r="DG20" s="12" t="s">
        <v>405</v>
      </c>
      <c r="DH20" s="13" t="s">
        <v>405</v>
      </c>
      <c r="DI20" s="15" t="s">
        <v>405</v>
      </c>
      <c r="DJ20" s="12" t="s">
        <v>405</v>
      </c>
      <c r="DK20" s="13" t="s">
        <v>405</v>
      </c>
      <c r="DL20" s="17" t="s">
        <v>405</v>
      </c>
      <c r="DM20" s="16" t="s">
        <v>405</v>
      </c>
      <c r="DN20" s="13" t="s">
        <v>405</v>
      </c>
      <c r="DO20" s="15" t="s">
        <v>405</v>
      </c>
      <c r="DP20" s="12" t="s">
        <v>405</v>
      </c>
      <c r="DQ20" s="13" t="s">
        <v>405</v>
      </c>
      <c r="DR20" s="14" t="s">
        <v>405</v>
      </c>
      <c r="DS20" s="16" t="s">
        <v>405</v>
      </c>
      <c r="DT20" s="13" t="s">
        <v>405</v>
      </c>
      <c r="DU20" s="15" t="s">
        <v>405</v>
      </c>
      <c r="DV20" s="12" t="s">
        <v>405</v>
      </c>
      <c r="DW20" s="13" t="s">
        <v>405</v>
      </c>
      <c r="DX20" s="15" t="s">
        <v>405</v>
      </c>
      <c r="DY20" s="12" t="s">
        <v>405</v>
      </c>
      <c r="DZ20" s="10" t="s">
        <v>405</v>
      </c>
      <c r="EA20" s="14" t="s">
        <v>405</v>
      </c>
      <c r="EB20" s="16">
        <v>1.18570838138441</v>
      </c>
      <c r="EC20" s="13">
        <v>4.3112579948000178</v>
      </c>
      <c r="ED20" s="15">
        <v>2.6835729303174483</v>
      </c>
      <c r="EE20" s="12" t="s">
        <v>405</v>
      </c>
      <c r="EF20" s="10" t="s">
        <v>405</v>
      </c>
      <c r="EG20" s="14" t="s">
        <v>405</v>
      </c>
      <c r="EH20" s="16" t="s">
        <v>405</v>
      </c>
      <c r="EI20" s="10" t="s">
        <v>405</v>
      </c>
      <c r="EJ20" s="17" t="s">
        <v>405</v>
      </c>
      <c r="EK20" s="16">
        <v>0.90527863044029999</v>
      </c>
      <c r="EL20" s="13">
        <v>1.7755854711903154</v>
      </c>
      <c r="EM20" s="15" t="s">
        <v>405</v>
      </c>
      <c r="EN20" s="12" t="s">
        <v>405</v>
      </c>
      <c r="EO20" s="13">
        <v>1.2006332701185063</v>
      </c>
      <c r="EP20" s="15" t="s">
        <v>405</v>
      </c>
      <c r="EQ20" s="12" t="s">
        <v>405</v>
      </c>
      <c r="ER20" s="10" t="s">
        <v>405</v>
      </c>
      <c r="ES20" s="14" t="s">
        <v>405</v>
      </c>
      <c r="ET20" s="12" t="s">
        <v>405</v>
      </c>
      <c r="EU20" s="10" t="s">
        <v>405</v>
      </c>
      <c r="EV20" s="15" t="s">
        <v>405</v>
      </c>
      <c r="EW20" s="12" t="s">
        <v>405</v>
      </c>
      <c r="EX20" s="13">
        <v>0.34718657161163163</v>
      </c>
      <c r="EY20" s="15" t="s">
        <v>405</v>
      </c>
      <c r="EZ20" s="12">
        <v>29.86905581081745</v>
      </c>
      <c r="FA20" s="10">
        <v>32.105797821570668</v>
      </c>
      <c r="FB20" s="14">
        <v>81.4872245573643</v>
      </c>
      <c r="FC20" s="11"/>
    </row>
    <row r="21" spans="1:159" x14ac:dyDescent="0.35">
      <c r="A21" s="9" t="s">
        <v>330</v>
      </c>
      <c r="B21" t="s">
        <v>311</v>
      </c>
      <c r="C21" s="20" t="s">
        <v>405</v>
      </c>
      <c r="D21" s="13" t="s">
        <v>405</v>
      </c>
      <c r="E21" s="17" t="s">
        <v>405</v>
      </c>
      <c r="F21" s="12" t="s">
        <v>405</v>
      </c>
      <c r="G21" s="18">
        <v>41.856154464829046</v>
      </c>
      <c r="H21" s="14">
        <v>47.945970530610538</v>
      </c>
      <c r="I21" s="16" t="s">
        <v>405</v>
      </c>
      <c r="J21" s="13" t="s">
        <v>405</v>
      </c>
      <c r="K21" s="14" t="s">
        <v>405</v>
      </c>
      <c r="L21" s="12">
        <v>135.82727450003802</v>
      </c>
      <c r="M21" s="10">
        <v>330.92648829426128</v>
      </c>
      <c r="N21" s="14">
        <v>241.5144401969491</v>
      </c>
      <c r="O21" s="12">
        <v>28.840358252208649</v>
      </c>
      <c r="P21" s="13">
        <v>38.593222530427475</v>
      </c>
      <c r="Q21" s="15">
        <v>37.350488759938109</v>
      </c>
      <c r="R21" s="12">
        <v>40.909267566916142</v>
      </c>
      <c r="S21" s="10">
        <v>14.239260957251851</v>
      </c>
      <c r="T21" s="14">
        <v>37.061302321555871</v>
      </c>
      <c r="U21" s="16" t="s">
        <v>405</v>
      </c>
      <c r="V21" s="13" t="s">
        <v>405</v>
      </c>
      <c r="W21" s="15">
        <v>0.43377709604093651</v>
      </c>
      <c r="X21" s="12" t="s">
        <v>405</v>
      </c>
      <c r="Y21" s="13" t="s">
        <v>405</v>
      </c>
      <c r="Z21" s="15">
        <v>2.3278566552144588</v>
      </c>
      <c r="AA21" s="12" t="s">
        <v>405</v>
      </c>
      <c r="AB21" s="13" t="s">
        <v>405</v>
      </c>
      <c r="AC21" s="15" t="s">
        <v>405</v>
      </c>
      <c r="AD21" s="16" t="s">
        <v>405</v>
      </c>
      <c r="AE21" s="10" t="s">
        <v>405</v>
      </c>
      <c r="AF21" s="14" t="s">
        <v>405</v>
      </c>
      <c r="AG21" s="12" t="s">
        <v>405</v>
      </c>
      <c r="AH21" s="13" t="s">
        <v>405</v>
      </c>
      <c r="AI21" s="15" t="s">
        <v>405</v>
      </c>
      <c r="AJ21" s="12" t="s">
        <v>405</v>
      </c>
      <c r="AK21" s="13" t="s">
        <v>405</v>
      </c>
      <c r="AL21" s="15">
        <v>0.36826778501919305</v>
      </c>
      <c r="AM21" s="12" t="s">
        <v>405</v>
      </c>
      <c r="AN21" s="10">
        <v>5.2516117055829614</v>
      </c>
      <c r="AO21" s="11">
        <v>68.068201593712445</v>
      </c>
      <c r="AP21" s="12">
        <v>131.8797648745855</v>
      </c>
      <c r="AQ21" s="10">
        <v>39.647139501846929</v>
      </c>
      <c r="AR21" s="14">
        <v>249.52652164703247</v>
      </c>
      <c r="AS21" s="12" t="s">
        <v>405</v>
      </c>
      <c r="AT21" s="13">
        <v>0.48097899264253979</v>
      </c>
      <c r="AU21" s="15" t="s">
        <v>405</v>
      </c>
      <c r="AV21" s="12" t="s">
        <v>405</v>
      </c>
      <c r="AW21" s="10" t="s">
        <v>405</v>
      </c>
      <c r="AX21" s="15" t="s">
        <v>405</v>
      </c>
      <c r="AY21" s="12" t="s">
        <v>405</v>
      </c>
      <c r="AZ21" s="13" t="s">
        <v>405</v>
      </c>
      <c r="BA21" s="15" t="s">
        <v>405</v>
      </c>
      <c r="BB21" s="16" t="s">
        <v>405</v>
      </c>
      <c r="BC21" s="13" t="s">
        <v>405</v>
      </c>
      <c r="BD21" s="13" t="s">
        <v>405</v>
      </c>
      <c r="BE21" s="16">
        <v>4.857890987560725</v>
      </c>
      <c r="BF21" s="13">
        <v>4.8383291919228224</v>
      </c>
      <c r="BG21" s="15">
        <v>9.2085927519548854</v>
      </c>
      <c r="BH21" s="12" t="s">
        <v>405</v>
      </c>
      <c r="BI21" s="10">
        <v>2483.7488474195657</v>
      </c>
      <c r="BJ21" s="15" t="s">
        <v>405</v>
      </c>
      <c r="BK21" s="12" t="s">
        <v>405</v>
      </c>
      <c r="BL21" s="13">
        <v>5.3349883326477762E-2</v>
      </c>
      <c r="BM21" s="15" t="s">
        <v>405</v>
      </c>
      <c r="BN21" s="16">
        <v>5.0971668601513995</v>
      </c>
      <c r="BO21" s="13">
        <v>1.2034818492956445</v>
      </c>
      <c r="BP21" s="15" t="s">
        <v>405</v>
      </c>
      <c r="BQ21" s="12" t="s">
        <v>405</v>
      </c>
      <c r="BR21" s="10" t="s">
        <v>405</v>
      </c>
      <c r="BS21" s="14" t="s">
        <v>405</v>
      </c>
      <c r="BT21" s="12">
        <v>10.635382674307602</v>
      </c>
      <c r="BU21" s="10">
        <v>12.024525243504057</v>
      </c>
      <c r="BV21" s="17">
        <v>9.5186081747135312</v>
      </c>
      <c r="BW21" s="12" t="s">
        <v>405</v>
      </c>
      <c r="BX21" s="13" t="s">
        <v>405</v>
      </c>
      <c r="BY21" s="15" t="s">
        <v>405</v>
      </c>
      <c r="BZ21" s="12">
        <v>159.8215727585405</v>
      </c>
      <c r="CA21" s="10">
        <v>275.90478112924012</v>
      </c>
      <c r="CB21" s="14">
        <v>148.44400235143237</v>
      </c>
      <c r="CC21" s="12" t="s">
        <v>405</v>
      </c>
      <c r="CD21" s="13">
        <v>7.1689681976466142</v>
      </c>
      <c r="CE21" s="14" t="s">
        <v>405</v>
      </c>
      <c r="CF21" s="12">
        <v>11.044100251510249</v>
      </c>
      <c r="CG21" s="13">
        <v>1.4966670296931359</v>
      </c>
      <c r="CH21" s="15">
        <v>0.77439558510341178</v>
      </c>
      <c r="CI21" s="12" t="s">
        <v>405</v>
      </c>
      <c r="CJ21" s="13" t="s">
        <v>405</v>
      </c>
      <c r="CK21" s="17" t="s">
        <v>405</v>
      </c>
      <c r="CL21" s="16" t="s">
        <v>405</v>
      </c>
      <c r="CM21" s="13" t="s">
        <v>405</v>
      </c>
      <c r="CN21" s="15" t="s">
        <v>405</v>
      </c>
      <c r="CO21" s="12" t="s">
        <v>405</v>
      </c>
      <c r="CP21" s="10" t="s">
        <v>405</v>
      </c>
      <c r="CQ21" s="14" t="s">
        <v>405</v>
      </c>
      <c r="CR21" s="12" t="s">
        <v>405</v>
      </c>
      <c r="CS21" s="13">
        <v>5.3356571675075504</v>
      </c>
      <c r="CT21" s="15">
        <v>7.0495858723670732</v>
      </c>
      <c r="CU21" s="12" t="s">
        <v>405</v>
      </c>
      <c r="CV21" s="10">
        <v>20.569365276108179</v>
      </c>
      <c r="CW21" s="14" t="s">
        <v>405</v>
      </c>
      <c r="CX21" s="12" t="s">
        <v>405</v>
      </c>
      <c r="CY21" s="10">
        <v>102.69630455963384</v>
      </c>
      <c r="CZ21" s="14">
        <v>30.637326002210635</v>
      </c>
      <c r="DA21" s="12" t="s">
        <v>405</v>
      </c>
      <c r="DB21" s="13">
        <v>3.1872841546141761</v>
      </c>
      <c r="DC21" s="15">
        <v>2.0509970775825757</v>
      </c>
      <c r="DD21" s="12" t="s">
        <v>405</v>
      </c>
      <c r="DE21" s="13">
        <v>2.0103263345287581</v>
      </c>
      <c r="DF21" s="15">
        <v>3.6787007296371406</v>
      </c>
      <c r="DG21" s="12" t="s">
        <v>405</v>
      </c>
      <c r="DH21" s="13">
        <v>4.2661256371912124</v>
      </c>
      <c r="DI21" s="15">
        <v>4.6810833253390802</v>
      </c>
      <c r="DJ21" s="12" t="s">
        <v>405</v>
      </c>
      <c r="DK21" s="13" t="s">
        <v>405</v>
      </c>
      <c r="DL21" s="17" t="s">
        <v>405</v>
      </c>
      <c r="DM21" s="16" t="s">
        <v>405</v>
      </c>
      <c r="DN21" s="13" t="s">
        <v>405</v>
      </c>
      <c r="DO21" s="15" t="s">
        <v>405</v>
      </c>
      <c r="DP21" s="12" t="s">
        <v>405</v>
      </c>
      <c r="DQ21" s="13">
        <v>2.2516893722427613</v>
      </c>
      <c r="DR21" s="14" t="s">
        <v>405</v>
      </c>
      <c r="DS21" s="16">
        <v>7.3472087672394002</v>
      </c>
      <c r="DT21" s="13">
        <v>4.0348024807648626</v>
      </c>
      <c r="DU21" s="15">
        <v>4.3600481148064922</v>
      </c>
      <c r="DV21" s="12" t="s">
        <v>405</v>
      </c>
      <c r="DW21" s="13">
        <v>5.028690923890335</v>
      </c>
      <c r="DX21" s="15">
        <v>5.5482570374368629</v>
      </c>
      <c r="DY21" s="12" t="s">
        <v>405</v>
      </c>
      <c r="DZ21" s="10" t="s">
        <v>405</v>
      </c>
      <c r="EA21" s="14" t="s">
        <v>405</v>
      </c>
      <c r="EB21" s="12" t="s">
        <v>405</v>
      </c>
      <c r="EC21" s="13">
        <v>3.1122760877918276</v>
      </c>
      <c r="ED21" s="15">
        <v>3.1296823995513092</v>
      </c>
      <c r="EE21" s="12">
        <v>164.19044586749848</v>
      </c>
      <c r="EF21" s="10" t="s">
        <v>405</v>
      </c>
      <c r="EG21" s="14">
        <v>49.416122000356445</v>
      </c>
      <c r="EH21" s="16">
        <v>3.853622392984795</v>
      </c>
      <c r="EI21" s="13">
        <v>1.3565506465222061</v>
      </c>
      <c r="EJ21" s="17">
        <v>1.4405107820752876</v>
      </c>
      <c r="EK21" s="16" t="s">
        <v>405</v>
      </c>
      <c r="EL21" s="13">
        <v>0.2128843924970143</v>
      </c>
      <c r="EM21" s="15" t="s">
        <v>405</v>
      </c>
      <c r="EN21" s="12" t="s">
        <v>405</v>
      </c>
      <c r="EO21" s="13">
        <v>4.1312071962521886</v>
      </c>
      <c r="EP21" s="15">
        <v>5.6574523031519828</v>
      </c>
      <c r="EQ21" s="12" t="s">
        <v>405</v>
      </c>
      <c r="ER21" s="10" t="s">
        <v>405</v>
      </c>
      <c r="ES21" s="14" t="s">
        <v>405</v>
      </c>
      <c r="ET21" s="12" t="s">
        <v>405</v>
      </c>
      <c r="EU21" s="10" t="s">
        <v>405</v>
      </c>
      <c r="EV21" s="15" t="s">
        <v>405</v>
      </c>
      <c r="EW21" s="12" t="s">
        <v>405</v>
      </c>
      <c r="EX21" s="13">
        <v>2.1241949286012103</v>
      </c>
      <c r="EY21" s="15">
        <v>3.5851445310728072</v>
      </c>
      <c r="EZ21" s="12">
        <v>288.51837164196547</v>
      </c>
      <c r="FA21" s="10">
        <v>475</v>
      </c>
      <c r="FB21" s="14">
        <v>1693.5669856344589</v>
      </c>
      <c r="FC21" s="11"/>
    </row>
    <row r="22" spans="1:159" x14ac:dyDescent="0.35">
      <c r="A22" s="9" t="s">
        <v>424</v>
      </c>
      <c r="B22" t="s">
        <v>315</v>
      </c>
      <c r="C22" s="20" t="s">
        <v>405</v>
      </c>
      <c r="D22" s="13" t="s">
        <v>405</v>
      </c>
      <c r="E22" s="17" t="s">
        <v>405</v>
      </c>
      <c r="F22" s="12" t="s">
        <v>405</v>
      </c>
      <c r="G22" s="13">
        <v>1.843636428024199</v>
      </c>
      <c r="H22" s="14" t="s">
        <v>405</v>
      </c>
      <c r="I22" s="16" t="s">
        <v>405</v>
      </c>
      <c r="J22" s="13" t="s">
        <v>405</v>
      </c>
      <c r="K22" s="14" t="s">
        <v>405</v>
      </c>
      <c r="L22" s="12">
        <v>17.922632365298401</v>
      </c>
      <c r="M22" s="10">
        <v>25.047941835896239</v>
      </c>
      <c r="N22" s="14">
        <v>8.8738148680581439</v>
      </c>
      <c r="O22" s="12">
        <v>14.326902314515751</v>
      </c>
      <c r="P22" s="13">
        <v>3.8648412137610983</v>
      </c>
      <c r="Q22" s="15">
        <v>2.2447901642834456</v>
      </c>
      <c r="R22" s="12">
        <v>9.9456642393196013</v>
      </c>
      <c r="S22" s="10">
        <v>9.9552624234803293</v>
      </c>
      <c r="T22" s="15">
        <v>6.5681708080573982</v>
      </c>
      <c r="U22" s="16" t="s">
        <v>405</v>
      </c>
      <c r="V22" s="10" t="s">
        <v>405</v>
      </c>
      <c r="W22" s="15" t="s">
        <v>405</v>
      </c>
      <c r="X22" s="12" t="s">
        <v>405</v>
      </c>
      <c r="Y22" s="13" t="s">
        <v>405</v>
      </c>
      <c r="Z22" s="15" t="s">
        <v>405</v>
      </c>
      <c r="AA22" s="12" t="s">
        <v>405</v>
      </c>
      <c r="AB22" s="10" t="s">
        <v>405</v>
      </c>
      <c r="AC22" s="15" t="s">
        <v>405</v>
      </c>
      <c r="AD22" s="12" t="s">
        <v>405</v>
      </c>
      <c r="AE22" s="10" t="s">
        <v>405</v>
      </c>
      <c r="AF22" s="14" t="s">
        <v>405</v>
      </c>
      <c r="AG22" s="12" t="s">
        <v>405</v>
      </c>
      <c r="AH22" s="13" t="s">
        <v>405</v>
      </c>
      <c r="AI22" s="15" t="s">
        <v>405</v>
      </c>
      <c r="AJ22" s="12" t="s">
        <v>405</v>
      </c>
      <c r="AK22" s="13" t="s">
        <v>405</v>
      </c>
      <c r="AL22" s="15" t="s">
        <v>405</v>
      </c>
      <c r="AM22" s="12" t="s">
        <v>405</v>
      </c>
      <c r="AN22" s="10">
        <v>2.0903613976981132</v>
      </c>
      <c r="AO22" s="11">
        <v>28.00977818915478</v>
      </c>
      <c r="AP22" s="12" t="s">
        <v>405</v>
      </c>
      <c r="AQ22" s="10">
        <v>15.579399716510421</v>
      </c>
      <c r="AR22" s="15">
        <v>8.602235706801217</v>
      </c>
      <c r="AS22" s="12" t="s">
        <v>405</v>
      </c>
      <c r="AT22" s="10" t="s">
        <v>405</v>
      </c>
      <c r="AU22" s="15" t="s">
        <v>405</v>
      </c>
      <c r="AV22" s="12" t="s">
        <v>405</v>
      </c>
      <c r="AW22" s="10" t="s">
        <v>405</v>
      </c>
      <c r="AX22" s="15" t="s">
        <v>405</v>
      </c>
      <c r="AY22" s="12" t="s">
        <v>405</v>
      </c>
      <c r="AZ22" s="13" t="s">
        <v>405</v>
      </c>
      <c r="BA22" s="15" t="s">
        <v>405</v>
      </c>
      <c r="BB22" s="16" t="s">
        <v>405</v>
      </c>
      <c r="BC22" s="10" t="s">
        <v>405</v>
      </c>
      <c r="BD22" s="10" t="s">
        <v>405</v>
      </c>
      <c r="BE22" s="16" t="s">
        <v>405</v>
      </c>
      <c r="BF22" s="13" t="s">
        <v>405</v>
      </c>
      <c r="BG22" s="15" t="s">
        <v>405</v>
      </c>
      <c r="BH22" s="12" t="s">
        <v>405</v>
      </c>
      <c r="BI22" s="10" t="s">
        <v>405</v>
      </c>
      <c r="BJ22" s="15" t="s">
        <v>405</v>
      </c>
      <c r="BK22" s="12" t="s">
        <v>405</v>
      </c>
      <c r="BL22" s="13" t="s">
        <v>405</v>
      </c>
      <c r="BM22" s="15" t="s">
        <v>405</v>
      </c>
      <c r="BN22" s="16">
        <v>4.4388403541764099</v>
      </c>
      <c r="BO22" s="13">
        <v>0.34746635165013862</v>
      </c>
      <c r="BP22" s="15" t="s">
        <v>405</v>
      </c>
      <c r="BQ22" s="12" t="s">
        <v>405</v>
      </c>
      <c r="BR22" s="10" t="s">
        <v>405</v>
      </c>
      <c r="BS22" s="14" t="s">
        <v>405</v>
      </c>
      <c r="BT22" s="16">
        <v>6.5373831745539501</v>
      </c>
      <c r="BU22" s="13">
        <v>0.7573198436772931</v>
      </c>
      <c r="BV22" s="17" t="s">
        <v>405</v>
      </c>
      <c r="BW22" s="12" t="s">
        <v>405</v>
      </c>
      <c r="BX22" s="13" t="s">
        <v>405</v>
      </c>
      <c r="BY22" s="15" t="s">
        <v>405</v>
      </c>
      <c r="BZ22" s="12">
        <v>115.3258369591795</v>
      </c>
      <c r="CA22" s="10">
        <v>66.023561491799271</v>
      </c>
      <c r="CB22" s="14" t="s">
        <v>405</v>
      </c>
      <c r="CC22" s="12" t="s">
        <v>405</v>
      </c>
      <c r="CD22" s="13">
        <v>8.2860095253075325</v>
      </c>
      <c r="CE22" s="14">
        <v>12.111675308702521</v>
      </c>
      <c r="CF22" s="12" t="s">
        <v>405</v>
      </c>
      <c r="CG22" s="13" t="s">
        <v>405</v>
      </c>
      <c r="CH22" s="15" t="s">
        <v>405</v>
      </c>
      <c r="CI22" s="12" t="s">
        <v>405</v>
      </c>
      <c r="CJ22" s="13" t="s">
        <v>405</v>
      </c>
      <c r="CK22" s="17" t="s">
        <v>405</v>
      </c>
      <c r="CL22" s="16" t="s">
        <v>405</v>
      </c>
      <c r="CM22" s="13" t="s">
        <v>405</v>
      </c>
      <c r="CN22" s="15" t="s">
        <v>405</v>
      </c>
      <c r="CO22" s="12" t="s">
        <v>405</v>
      </c>
      <c r="CP22" s="10" t="s">
        <v>405</v>
      </c>
      <c r="CQ22" s="14" t="s">
        <v>405</v>
      </c>
      <c r="CR22" s="12" t="s">
        <v>405</v>
      </c>
      <c r="CS22" s="13">
        <v>1.6117549028193419</v>
      </c>
      <c r="CT22" s="15" t="s">
        <v>405</v>
      </c>
      <c r="CU22" s="12" t="s">
        <v>405</v>
      </c>
      <c r="CV22" s="10" t="s">
        <v>405</v>
      </c>
      <c r="CW22" s="14" t="s">
        <v>405</v>
      </c>
      <c r="CX22" s="12" t="s">
        <v>405</v>
      </c>
      <c r="CY22" s="10" t="s">
        <v>405</v>
      </c>
      <c r="CZ22" s="14" t="s">
        <v>405</v>
      </c>
      <c r="DA22" s="12" t="s">
        <v>405</v>
      </c>
      <c r="DB22" s="13">
        <v>1.188229417293778</v>
      </c>
      <c r="DC22" s="15" t="s">
        <v>405</v>
      </c>
      <c r="DD22" s="12" t="s">
        <v>405</v>
      </c>
      <c r="DE22" s="10" t="s">
        <v>405</v>
      </c>
      <c r="DF22" s="15" t="s">
        <v>405</v>
      </c>
      <c r="DG22" s="12" t="s">
        <v>405</v>
      </c>
      <c r="DH22" s="13" t="s">
        <v>405</v>
      </c>
      <c r="DI22" s="15" t="s">
        <v>405</v>
      </c>
      <c r="DJ22" s="12" t="s">
        <v>405</v>
      </c>
      <c r="DK22" s="13" t="s">
        <v>405</v>
      </c>
      <c r="DL22" s="17" t="s">
        <v>405</v>
      </c>
      <c r="DM22" s="16" t="s">
        <v>405</v>
      </c>
      <c r="DN22" s="13" t="s">
        <v>405</v>
      </c>
      <c r="DO22" s="15" t="s">
        <v>405</v>
      </c>
      <c r="DP22" s="12" t="s">
        <v>405</v>
      </c>
      <c r="DQ22" s="13" t="s">
        <v>405</v>
      </c>
      <c r="DR22" s="14" t="s">
        <v>405</v>
      </c>
      <c r="DS22" s="16" t="s">
        <v>405</v>
      </c>
      <c r="DT22" s="13" t="s">
        <v>405</v>
      </c>
      <c r="DU22" s="15" t="s">
        <v>405</v>
      </c>
      <c r="DV22" s="12" t="s">
        <v>405</v>
      </c>
      <c r="DW22" s="13" t="s">
        <v>405</v>
      </c>
      <c r="DX22" s="15" t="s">
        <v>405</v>
      </c>
      <c r="DY22" s="12" t="s">
        <v>405</v>
      </c>
      <c r="DZ22" s="10" t="s">
        <v>405</v>
      </c>
      <c r="EA22" s="14" t="s">
        <v>405</v>
      </c>
      <c r="EB22" s="12" t="s">
        <v>405</v>
      </c>
      <c r="EC22" s="13">
        <v>4.6750548408654593</v>
      </c>
      <c r="ED22" s="15">
        <v>1.3083701620537909</v>
      </c>
      <c r="EE22" s="12">
        <v>37.130991773186501</v>
      </c>
      <c r="EF22" s="10" t="s">
        <v>405</v>
      </c>
      <c r="EG22" s="14" t="s">
        <v>405</v>
      </c>
      <c r="EH22" s="16" t="s">
        <v>405</v>
      </c>
      <c r="EI22" s="10" t="s">
        <v>405</v>
      </c>
      <c r="EJ22" s="17" t="s">
        <v>405</v>
      </c>
      <c r="EK22" s="16">
        <v>0.41530265586176252</v>
      </c>
      <c r="EL22" s="13">
        <v>1.8778226367579021</v>
      </c>
      <c r="EM22" s="15" t="s">
        <v>405</v>
      </c>
      <c r="EN22" s="12" t="s">
        <v>405</v>
      </c>
      <c r="EO22" s="13">
        <v>1.4550998382452707</v>
      </c>
      <c r="EP22" s="15" t="s">
        <v>405</v>
      </c>
      <c r="EQ22" s="12" t="s">
        <v>405</v>
      </c>
      <c r="ER22" s="10" t="s">
        <v>405</v>
      </c>
      <c r="ES22" s="14" t="s">
        <v>405</v>
      </c>
      <c r="ET22" s="12" t="s">
        <v>405</v>
      </c>
      <c r="EU22" s="10" t="s">
        <v>405</v>
      </c>
      <c r="EV22" s="15" t="s">
        <v>405</v>
      </c>
      <c r="EW22" s="12" t="s">
        <v>405</v>
      </c>
      <c r="EX22" s="13">
        <v>0.46258080666619772</v>
      </c>
      <c r="EY22" s="15" t="s">
        <v>405</v>
      </c>
      <c r="EZ22" s="12">
        <v>18.5771990447288</v>
      </c>
      <c r="FA22" s="10">
        <v>102.30287649025092</v>
      </c>
      <c r="FB22" s="14">
        <v>35.725760655633742</v>
      </c>
      <c r="FC22" s="11"/>
    </row>
    <row r="23" spans="1:159" x14ac:dyDescent="0.35">
      <c r="A23" s="9" t="s">
        <v>317</v>
      </c>
      <c r="B23" t="s">
        <v>311</v>
      </c>
      <c r="C23" s="20" t="s">
        <v>405</v>
      </c>
      <c r="D23" s="13" t="s">
        <v>405</v>
      </c>
      <c r="E23" s="17" t="s">
        <v>405</v>
      </c>
      <c r="F23" s="16" t="s">
        <v>405</v>
      </c>
      <c r="G23" s="13">
        <v>9.7032793073352046</v>
      </c>
      <c r="H23" s="14">
        <v>26.851009238503909</v>
      </c>
      <c r="I23" s="16" t="s">
        <v>405</v>
      </c>
      <c r="J23" s="10" t="s">
        <v>405</v>
      </c>
      <c r="K23" s="14" t="s">
        <v>405</v>
      </c>
      <c r="L23" s="12">
        <v>259.6322442078835</v>
      </c>
      <c r="M23" s="10">
        <v>508.54170650082318</v>
      </c>
      <c r="N23" s="14">
        <v>456.18126480815727</v>
      </c>
      <c r="O23" s="12">
        <v>33.210683501315998</v>
      </c>
      <c r="P23" s="13">
        <v>141.43675391535859</v>
      </c>
      <c r="Q23" s="14">
        <v>186.52289238092081</v>
      </c>
      <c r="R23" s="12">
        <v>66.623536128627507</v>
      </c>
      <c r="S23" s="10">
        <v>41.866823313845138</v>
      </c>
      <c r="T23" s="14">
        <v>61.711461432886196</v>
      </c>
      <c r="U23" s="12">
        <v>10.556200383504699</v>
      </c>
      <c r="V23" s="10">
        <v>10.581563431411398</v>
      </c>
      <c r="W23" s="14">
        <v>11.759500128429737</v>
      </c>
      <c r="X23" s="12" t="s">
        <v>405</v>
      </c>
      <c r="Y23" s="10">
        <v>13.162173493383779</v>
      </c>
      <c r="Z23" s="14">
        <v>12.438055142770546</v>
      </c>
      <c r="AA23" s="12">
        <v>6.9993007847803002</v>
      </c>
      <c r="AB23" s="10" t="s">
        <v>405</v>
      </c>
      <c r="AC23" s="15">
        <v>4.4778613307803941</v>
      </c>
      <c r="AD23" s="12" t="s">
        <v>405</v>
      </c>
      <c r="AE23" s="10" t="s">
        <v>405</v>
      </c>
      <c r="AF23" s="14" t="s">
        <v>405</v>
      </c>
      <c r="AG23" s="12" t="s">
        <v>405</v>
      </c>
      <c r="AH23" s="13">
        <v>2.4256242836524198</v>
      </c>
      <c r="AI23" s="15">
        <v>1.6941722720257111</v>
      </c>
      <c r="AJ23" s="12" t="s">
        <v>405</v>
      </c>
      <c r="AK23" s="13">
        <v>1.781049154468155</v>
      </c>
      <c r="AL23" s="15">
        <v>2.1705417251369958</v>
      </c>
      <c r="AM23" s="12">
        <v>102.6317639367705</v>
      </c>
      <c r="AN23" s="10">
        <v>109.48661481253858</v>
      </c>
      <c r="AO23" s="11">
        <v>331.25422045508481</v>
      </c>
      <c r="AP23" s="12">
        <v>245.21730851028451</v>
      </c>
      <c r="AQ23" s="10">
        <v>441.02564102564099</v>
      </c>
      <c r="AR23" s="14">
        <v>440.10064798226375</v>
      </c>
      <c r="AS23" s="12" t="s">
        <v>405</v>
      </c>
      <c r="AT23" s="10">
        <v>4.8580203053034525</v>
      </c>
      <c r="AU23" s="15">
        <v>4.1861798974682651</v>
      </c>
      <c r="AV23" s="12">
        <v>20.824251015611651</v>
      </c>
      <c r="AW23" s="10">
        <v>53.17649812744245</v>
      </c>
      <c r="AX23" s="14">
        <v>40.470640586277007</v>
      </c>
      <c r="AY23" s="12">
        <v>80.384860643279495</v>
      </c>
      <c r="AZ23" s="10">
        <v>99.095593143280155</v>
      </c>
      <c r="BA23" s="14">
        <v>124.5405711343106</v>
      </c>
      <c r="BB23" s="12" t="s">
        <v>405</v>
      </c>
      <c r="BC23" s="10" t="s">
        <v>405</v>
      </c>
      <c r="BD23" s="10" t="s">
        <v>405</v>
      </c>
      <c r="BE23" s="12">
        <v>11.321768588411249</v>
      </c>
      <c r="BF23" s="10">
        <v>17.50913519985335</v>
      </c>
      <c r="BG23" s="14">
        <v>24.481384373712519</v>
      </c>
      <c r="BH23" s="12">
        <v>816.25813859605</v>
      </c>
      <c r="BI23" s="10" t="s">
        <v>405</v>
      </c>
      <c r="BJ23" s="15" t="s">
        <v>405</v>
      </c>
      <c r="BK23" s="12" t="s">
        <v>405</v>
      </c>
      <c r="BL23" s="13">
        <v>1.1750751673145059</v>
      </c>
      <c r="BM23" s="15">
        <v>2.4494536208705093</v>
      </c>
      <c r="BN23" s="16">
        <v>7.7467568848609503</v>
      </c>
      <c r="BO23" s="10">
        <v>9.3102166871665695</v>
      </c>
      <c r="BP23" s="15">
        <v>7.7005966803898191</v>
      </c>
      <c r="BQ23" s="12">
        <v>29.291320920058247</v>
      </c>
      <c r="BR23" s="10">
        <v>74.657964794218316</v>
      </c>
      <c r="BS23" s="14">
        <v>107.90481410955867</v>
      </c>
      <c r="BT23" s="12">
        <v>66.994908689603989</v>
      </c>
      <c r="BU23" s="10">
        <v>110.98261788859371</v>
      </c>
      <c r="BV23" s="11">
        <v>132.62582052732117</v>
      </c>
      <c r="BW23" s="12" t="s">
        <v>405</v>
      </c>
      <c r="BX23" s="10">
        <v>28.077309027768376</v>
      </c>
      <c r="BY23" s="14">
        <v>19.664305636329569</v>
      </c>
      <c r="BZ23" s="12">
        <v>685.27269718491004</v>
      </c>
      <c r="CA23" s="10">
        <v>2935.8974358974356</v>
      </c>
      <c r="CB23" s="14">
        <v>1282.5010734472112</v>
      </c>
      <c r="CC23" s="12" t="s">
        <v>405</v>
      </c>
      <c r="CD23" s="10">
        <v>13.808895950532065</v>
      </c>
      <c r="CE23" s="14" t="s">
        <v>405</v>
      </c>
      <c r="CF23" s="12">
        <v>80.296323541870507</v>
      </c>
      <c r="CG23" s="10">
        <v>64.122384391495046</v>
      </c>
      <c r="CH23" s="15">
        <v>4.8858590068850738</v>
      </c>
      <c r="CI23" s="12" t="s">
        <v>405</v>
      </c>
      <c r="CJ23" s="13" t="s">
        <v>405</v>
      </c>
      <c r="CK23" s="17" t="s">
        <v>405</v>
      </c>
      <c r="CL23" s="16" t="s">
        <v>405</v>
      </c>
      <c r="CM23" s="13">
        <v>0.41388035395427725</v>
      </c>
      <c r="CN23" s="15">
        <v>0.60691672914830153</v>
      </c>
      <c r="CO23" s="12" t="s">
        <v>405</v>
      </c>
      <c r="CP23" s="10">
        <v>392.2474932054929</v>
      </c>
      <c r="CQ23" s="14">
        <v>1578.4119339292399</v>
      </c>
      <c r="CR23" s="12">
        <v>121.773726502777</v>
      </c>
      <c r="CS23" s="10">
        <v>206.087790890127</v>
      </c>
      <c r="CT23" s="14">
        <v>254.96767033602725</v>
      </c>
      <c r="CU23" s="12" t="s">
        <v>405</v>
      </c>
      <c r="CV23" s="10">
        <v>22.514776257090531</v>
      </c>
      <c r="CW23" s="14">
        <v>25.568809264475977</v>
      </c>
      <c r="CX23" s="12">
        <v>27.317716273385599</v>
      </c>
      <c r="CY23" s="10">
        <v>32.764643915667413</v>
      </c>
      <c r="CZ23" s="14" t="s">
        <v>405</v>
      </c>
      <c r="DA23" s="12" t="s">
        <v>405</v>
      </c>
      <c r="DB23" s="10">
        <v>19.14525859917072</v>
      </c>
      <c r="DC23" s="14">
        <v>13.493905457577252</v>
      </c>
      <c r="DD23" s="12" t="s">
        <v>405</v>
      </c>
      <c r="DE23" s="13">
        <v>5.6867592767780408</v>
      </c>
      <c r="DF23" s="15">
        <v>6.6833303844545897</v>
      </c>
      <c r="DG23" s="12" t="s">
        <v>405</v>
      </c>
      <c r="DH23" s="10">
        <v>11.025936258747853</v>
      </c>
      <c r="DI23" s="15">
        <v>8.0302540614013225</v>
      </c>
      <c r="DJ23" s="12">
        <v>172</v>
      </c>
      <c r="DK23" s="10" t="s">
        <v>405</v>
      </c>
      <c r="DL23" s="11" t="s">
        <v>405</v>
      </c>
      <c r="DM23" s="12" t="s">
        <v>405</v>
      </c>
      <c r="DN23" s="13" t="s">
        <v>405</v>
      </c>
      <c r="DO23" s="15">
        <v>2.4460065228456132</v>
      </c>
      <c r="DP23" s="12" t="s">
        <v>405</v>
      </c>
      <c r="DQ23" s="13">
        <v>2.9253698406047439</v>
      </c>
      <c r="DR23" s="14" t="s">
        <v>405</v>
      </c>
      <c r="DS23" s="16">
        <v>7.1898958646300999</v>
      </c>
      <c r="DT23" s="13" t="s">
        <v>405</v>
      </c>
      <c r="DU23" s="15">
        <v>2.0176447143827629</v>
      </c>
      <c r="DV23" s="12" t="s">
        <v>405</v>
      </c>
      <c r="DW23" s="13">
        <v>8.1650697344768446</v>
      </c>
      <c r="DX23" s="15">
        <v>5.5256666862423884</v>
      </c>
      <c r="DY23" s="12">
        <v>1158.2624654149599</v>
      </c>
      <c r="DZ23" s="10">
        <v>66.093458898418945</v>
      </c>
      <c r="EA23" s="14" t="s">
        <v>405</v>
      </c>
      <c r="EB23" s="16">
        <v>2.172648052628785</v>
      </c>
      <c r="EC23" s="10">
        <v>10.006281720464969</v>
      </c>
      <c r="ED23" s="14">
        <v>15.5498676359763</v>
      </c>
      <c r="EE23" s="12">
        <v>986.59111128108498</v>
      </c>
      <c r="EF23" s="10">
        <v>522.29018007113439</v>
      </c>
      <c r="EG23" s="14">
        <v>353.42391778012865</v>
      </c>
      <c r="EH23" s="12">
        <v>12.78429159469245</v>
      </c>
      <c r="EI23" s="10">
        <v>14.943741109538939</v>
      </c>
      <c r="EJ23" s="11">
        <v>10.346265340708332</v>
      </c>
      <c r="EK23" s="12">
        <v>19.775974474831699</v>
      </c>
      <c r="EL23" s="10">
        <v>44.793992256716209</v>
      </c>
      <c r="EM23" s="14">
        <v>31.606372909294375</v>
      </c>
      <c r="EN23" s="12">
        <v>59.592504316006504</v>
      </c>
      <c r="EO23" s="10">
        <v>43.608164009380076</v>
      </c>
      <c r="EP23" s="14">
        <v>60.14193515526631</v>
      </c>
      <c r="EQ23" s="12">
        <v>504.39139237142496</v>
      </c>
      <c r="ER23" s="10">
        <v>303.74791450814439</v>
      </c>
      <c r="ES23" s="14">
        <v>1128.1654359295435</v>
      </c>
      <c r="ET23" s="12" t="s">
        <v>405</v>
      </c>
      <c r="EU23" s="10" t="s">
        <v>405</v>
      </c>
      <c r="EV23" s="14">
        <v>18.5953176670453</v>
      </c>
      <c r="EW23" s="12">
        <v>120.14991343249801</v>
      </c>
      <c r="EX23" s="10">
        <v>44.26996356626146</v>
      </c>
      <c r="EY23" s="14">
        <v>63.086604795307586</v>
      </c>
      <c r="EZ23" s="12">
        <v>1350.1936885938901</v>
      </c>
      <c r="FA23" s="10">
        <v>1623</v>
      </c>
      <c r="FB23" s="14">
        <v>8468.5109228203892</v>
      </c>
      <c r="FC23" s="11"/>
    </row>
    <row r="24" spans="1:159" x14ac:dyDescent="0.35">
      <c r="A24" s="9" t="s">
        <v>318</v>
      </c>
      <c r="B24" t="s">
        <v>311</v>
      </c>
      <c r="C24" s="20" t="s">
        <v>405</v>
      </c>
      <c r="D24" s="13" t="s">
        <v>405</v>
      </c>
      <c r="E24" s="17" t="s">
        <v>405</v>
      </c>
      <c r="F24" s="12" t="s">
        <v>405</v>
      </c>
      <c r="G24" s="10">
        <v>22.185940909841495</v>
      </c>
      <c r="H24" s="14">
        <v>46.93816685546426</v>
      </c>
      <c r="I24" s="16" t="s">
        <v>405</v>
      </c>
      <c r="J24" s="10" t="s">
        <v>405</v>
      </c>
      <c r="K24" s="14" t="s">
        <v>405</v>
      </c>
      <c r="L24" s="12">
        <v>277.74030698496148</v>
      </c>
      <c r="M24" s="10">
        <v>451.04301673202605</v>
      </c>
      <c r="N24" s="14">
        <v>418.32909485012692</v>
      </c>
      <c r="O24" s="12">
        <v>27.952250908070248</v>
      </c>
      <c r="P24" s="13">
        <v>25.612871567656782</v>
      </c>
      <c r="Q24" s="14">
        <v>132.15779536002572</v>
      </c>
      <c r="R24" s="12">
        <v>65.461828169018986</v>
      </c>
      <c r="S24" s="10" t="s">
        <v>405</v>
      </c>
      <c r="T24" s="14">
        <v>56.479883959867749</v>
      </c>
      <c r="U24" s="12">
        <v>10.82677352720645</v>
      </c>
      <c r="V24" s="10">
        <v>20.564484164140303</v>
      </c>
      <c r="W24" s="15">
        <v>6.3489724493562916</v>
      </c>
      <c r="X24" s="12" t="s">
        <v>405</v>
      </c>
      <c r="Y24" s="10">
        <v>26.214267024597699</v>
      </c>
      <c r="Z24" s="14">
        <v>10.654917483611184</v>
      </c>
      <c r="AA24" s="12">
        <v>8.3170569799742005</v>
      </c>
      <c r="AB24" s="10" t="s">
        <v>405</v>
      </c>
      <c r="AC24" s="15">
        <v>3.8842820676935617</v>
      </c>
      <c r="AD24" s="12" t="s">
        <v>405</v>
      </c>
      <c r="AE24" s="10" t="s">
        <v>405</v>
      </c>
      <c r="AF24" s="14" t="s">
        <v>405</v>
      </c>
      <c r="AG24" s="12" t="s">
        <v>405</v>
      </c>
      <c r="AH24" s="10">
        <v>16.28329612803741</v>
      </c>
      <c r="AI24" s="15">
        <v>3.3752529218568181</v>
      </c>
      <c r="AJ24" s="12" t="s">
        <v>405</v>
      </c>
      <c r="AK24" s="10">
        <v>5.2518632419826154</v>
      </c>
      <c r="AL24" s="15">
        <v>2.2251284164502421</v>
      </c>
      <c r="AM24" s="12">
        <v>101.262771807844</v>
      </c>
      <c r="AN24" s="10">
        <v>113.6262513592302</v>
      </c>
      <c r="AO24" s="11">
        <v>103.42797662392405</v>
      </c>
      <c r="AP24" s="12">
        <v>400.33807603315699</v>
      </c>
      <c r="AQ24" s="10">
        <v>524.35897435897436</v>
      </c>
      <c r="AR24" s="14">
        <v>332.09637987511377</v>
      </c>
      <c r="AS24" s="12" t="s">
        <v>405</v>
      </c>
      <c r="AT24" s="10" t="s">
        <v>405</v>
      </c>
      <c r="AU24" s="15">
        <v>4.7365410957341902</v>
      </c>
      <c r="AV24" s="12">
        <v>16.1301285652895</v>
      </c>
      <c r="AW24" s="10">
        <v>52.183527016016285</v>
      </c>
      <c r="AX24" s="14">
        <v>30.658969849947209</v>
      </c>
      <c r="AY24" s="12">
        <v>91.163936953641993</v>
      </c>
      <c r="AZ24" s="10">
        <v>101.04969575220687</v>
      </c>
      <c r="BA24" s="14">
        <v>125.57928680882019</v>
      </c>
      <c r="BB24" s="12" t="s">
        <v>405</v>
      </c>
      <c r="BC24" s="10" t="s">
        <v>405</v>
      </c>
      <c r="BD24" s="10" t="s">
        <v>405</v>
      </c>
      <c r="BE24" s="12">
        <v>10.589829722249551</v>
      </c>
      <c r="BF24" s="10">
        <v>21.720146846505191</v>
      </c>
      <c r="BG24" s="14">
        <v>16.666165212113377</v>
      </c>
      <c r="BH24" s="12" t="s">
        <v>405</v>
      </c>
      <c r="BI24" s="10" t="s">
        <v>405</v>
      </c>
      <c r="BJ24" s="15" t="s">
        <v>405</v>
      </c>
      <c r="BK24" s="12" t="s">
        <v>405</v>
      </c>
      <c r="BL24" s="13">
        <v>2.4289065910548997</v>
      </c>
      <c r="BM24" s="15">
        <v>1.5906972256325751</v>
      </c>
      <c r="BN24" s="16">
        <v>7.9734137764407995</v>
      </c>
      <c r="BO24" s="10">
        <v>9.5657907218901332</v>
      </c>
      <c r="BP24" s="15">
        <v>7.431213635224875</v>
      </c>
      <c r="BQ24" s="12">
        <v>30.755091799244003</v>
      </c>
      <c r="BR24" s="10" t="s">
        <v>405</v>
      </c>
      <c r="BS24" s="14">
        <v>14.087296847723167</v>
      </c>
      <c r="BT24" s="12">
        <v>68.079241518588503</v>
      </c>
      <c r="BU24" s="10">
        <v>112.18809964752069</v>
      </c>
      <c r="BV24" s="11">
        <v>98.134873392185483</v>
      </c>
      <c r="BW24" s="12" t="s">
        <v>405</v>
      </c>
      <c r="BX24" s="10">
        <v>36.835736308796733</v>
      </c>
      <c r="BY24" s="14">
        <v>20.986000269698948</v>
      </c>
      <c r="BZ24" s="12">
        <v>579.14619437947999</v>
      </c>
      <c r="CA24" s="10">
        <v>3282.0512820512818</v>
      </c>
      <c r="CB24" s="14">
        <v>1136.2207989146928</v>
      </c>
      <c r="CC24" s="12" t="s">
        <v>405</v>
      </c>
      <c r="CD24" s="10">
        <v>11.089169969308452</v>
      </c>
      <c r="CE24" s="15">
        <v>8.976955454031236</v>
      </c>
      <c r="CF24" s="12">
        <v>25.515383984484149</v>
      </c>
      <c r="CG24" s="10">
        <v>134.3354372345882</v>
      </c>
      <c r="CH24" s="15">
        <v>7.6414773028277851</v>
      </c>
      <c r="CI24" s="12" t="s">
        <v>405</v>
      </c>
      <c r="CJ24" s="13">
        <v>0.21594869079932649</v>
      </c>
      <c r="CK24" s="17" t="s">
        <v>405</v>
      </c>
      <c r="CL24" s="16" t="s">
        <v>405</v>
      </c>
      <c r="CM24" s="13">
        <v>0.71473438909300546</v>
      </c>
      <c r="CN24" s="15">
        <v>0.34003933230557992</v>
      </c>
      <c r="CO24" s="12" t="s">
        <v>405</v>
      </c>
      <c r="CP24" s="10">
        <v>796.70744720195387</v>
      </c>
      <c r="CQ24" s="14">
        <v>1798.8104078134531</v>
      </c>
      <c r="CR24" s="12">
        <v>107.104438534005</v>
      </c>
      <c r="CS24" s="10">
        <v>175.87869792565363</v>
      </c>
      <c r="CT24" s="14">
        <v>195.74387102313585</v>
      </c>
      <c r="CU24" s="12" t="s">
        <v>405</v>
      </c>
      <c r="CV24" s="10">
        <v>39.112821636466876</v>
      </c>
      <c r="CW24" s="14">
        <v>23.335242060944577</v>
      </c>
      <c r="CX24" s="12" t="s">
        <v>405</v>
      </c>
      <c r="CY24" s="10">
        <v>26.468951389440132</v>
      </c>
      <c r="CZ24" s="14" t="s">
        <v>405</v>
      </c>
      <c r="DA24" s="12" t="s">
        <v>405</v>
      </c>
      <c r="DB24" s="10">
        <v>15.898353262466424</v>
      </c>
      <c r="DC24" s="14">
        <v>14.352211670994329</v>
      </c>
      <c r="DD24" s="12">
        <v>18.332880901745799</v>
      </c>
      <c r="DE24" s="13">
        <v>4.4463499626751757</v>
      </c>
      <c r="DF24" s="15">
        <v>4.0739665704268937</v>
      </c>
      <c r="DG24" s="12">
        <v>24.135641945722547</v>
      </c>
      <c r="DH24" s="13">
        <v>8.9323875627697049</v>
      </c>
      <c r="DI24" s="15">
        <v>5.7929431944036267</v>
      </c>
      <c r="DJ24" s="12" t="s">
        <v>405</v>
      </c>
      <c r="DK24" s="10" t="s">
        <v>405</v>
      </c>
      <c r="DL24" s="11" t="s">
        <v>405</v>
      </c>
      <c r="DM24" s="12" t="s">
        <v>405</v>
      </c>
      <c r="DN24" s="13" t="s">
        <v>405</v>
      </c>
      <c r="DO24" s="15" t="s">
        <v>405</v>
      </c>
      <c r="DP24" s="12" t="s">
        <v>405</v>
      </c>
      <c r="DQ24" s="13">
        <v>2.8370902809276366</v>
      </c>
      <c r="DR24" s="14" t="s">
        <v>405</v>
      </c>
      <c r="DS24" s="16" t="s">
        <v>405</v>
      </c>
      <c r="DT24" s="13" t="s">
        <v>405</v>
      </c>
      <c r="DU24" s="15">
        <v>1.8081584506522332</v>
      </c>
      <c r="DV24" s="12" t="s">
        <v>405</v>
      </c>
      <c r="DW24" s="13">
        <v>7.626423379326182</v>
      </c>
      <c r="DX24" s="15">
        <v>3.4355876716781726</v>
      </c>
      <c r="DY24" s="12">
        <v>196.07611871690347</v>
      </c>
      <c r="DZ24" s="10">
        <v>217.00590682325947</v>
      </c>
      <c r="EA24" s="14">
        <v>63.952754949236784</v>
      </c>
      <c r="EB24" s="16">
        <v>1.6382635443331302</v>
      </c>
      <c r="EC24" s="10">
        <v>18.128828726480723</v>
      </c>
      <c r="ED24" s="14">
        <v>13.821426706421242</v>
      </c>
      <c r="EE24" s="12">
        <v>223.70970060363501</v>
      </c>
      <c r="EF24" s="10">
        <v>675.20274204215639</v>
      </c>
      <c r="EG24" s="14">
        <v>275.66330567686396</v>
      </c>
      <c r="EH24" s="12">
        <v>11.554901631930402</v>
      </c>
      <c r="EI24" s="10">
        <v>21.151314329191909</v>
      </c>
      <c r="EJ24" s="17">
        <v>9.3001503824735927</v>
      </c>
      <c r="EK24" s="12">
        <v>21.204833171981104</v>
      </c>
      <c r="EL24" s="10">
        <v>38.641198953310649</v>
      </c>
      <c r="EM24" s="14">
        <v>35.622418761391252</v>
      </c>
      <c r="EN24" s="12">
        <v>31.984375623688997</v>
      </c>
      <c r="EO24" s="10">
        <v>47.512325712435448</v>
      </c>
      <c r="EP24" s="14">
        <v>45.266455227054202</v>
      </c>
      <c r="EQ24" s="12">
        <v>531.00628004935504</v>
      </c>
      <c r="ER24" s="10">
        <v>390.09317135114964</v>
      </c>
      <c r="ES24" s="14">
        <v>239.88166398522088</v>
      </c>
      <c r="ET24" s="12" t="s">
        <v>405</v>
      </c>
      <c r="EU24" s="10" t="s">
        <v>405</v>
      </c>
      <c r="EV24" s="14" t="s">
        <v>405</v>
      </c>
      <c r="EW24" s="12">
        <v>31.2861919151234</v>
      </c>
      <c r="EX24" s="10">
        <v>46.550893876191239</v>
      </c>
      <c r="EY24" s="14">
        <v>47.912919636304657</v>
      </c>
      <c r="EZ24" s="12">
        <v>596.20092300883994</v>
      </c>
      <c r="FA24" s="10">
        <v>1035</v>
      </c>
      <c r="FB24" s="14">
        <v>7591.542171197606</v>
      </c>
      <c r="FC24" s="11"/>
    </row>
    <row r="25" spans="1:159" x14ac:dyDescent="0.35">
      <c r="A25" s="9" t="s">
        <v>319</v>
      </c>
      <c r="B25" t="s">
        <v>311</v>
      </c>
      <c r="C25" s="20" t="s">
        <v>405</v>
      </c>
      <c r="D25" s="13" t="s">
        <v>405</v>
      </c>
      <c r="E25" s="17" t="s">
        <v>405</v>
      </c>
      <c r="F25" s="12" t="s">
        <v>405</v>
      </c>
      <c r="G25" s="13">
        <v>2.8156111453274022</v>
      </c>
      <c r="H25" s="15">
        <v>8.3509392107456151</v>
      </c>
      <c r="I25" s="16" t="s">
        <v>405</v>
      </c>
      <c r="J25" s="10" t="s">
        <v>405</v>
      </c>
      <c r="K25" s="14" t="s">
        <v>405</v>
      </c>
      <c r="L25" s="12">
        <v>299.93214597083852</v>
      </c>
      <c r="M25" s="10">
        <v>461.94139530029173</v>
      </c>
      <c r="N25" s="14">
        <v>78.977090683385612</v>
      </c>
      <c r="O25" s="12">
        <v>13.6763133772413</v>
      </c>
      <c r="P25" s="13">
        <v>12.156919460083307</v>
      </c>
      <c r="Q25" s="14">
        <v>33.719994186514882</v>
      </c>
      <c r="R25" s="12" t="s">
        <v>405</v>
      </c>
      <c r="S25" s="10">
        <v>15.036560329811712</v>
      </c>
      <c r="T25" s="14">
        <v>35.927188967375272</v>
      </c>
      <c r="U25" s="12">
        <v>5.5205759422975493</v>
      </c>
      <c r="V25" s="10">
        <v>2.2368829091524667</v>
      </c>
      <c r="W25" s="15">
        <v>2.548900174282601</v>
      </c>
      <c r="X25" s="12" t="s">
        <v>405</v>
      </c>
      <c r="Y25" s="10">
        <v>2.4266315745285967</v>
      </c>
      <c r="Z25" s="15">
        <v>1.8465845207998151</v>
      </c>
      <c r="AA25" s="12">
        <v>5.8900980987825999</v>
      </c>
      <c r="AB25" s="10" t="s">
        <v>405</v>
      </c>
      <c r="AC25" s="15">
        <v>1.4571066798336068</v>
      </c>
      <c r="AD25" s="12" t="s">
        <v>405</v>
      </c>
      <c r="AE25" s="10" t="s">
        <v>405</v>
      </c>
      <c r="AF25" s="14" t="s">
        <v>405</v>
      </c>
      <c r="AG25" s="12" t="s">
        <v>405</v>
      </c>
      <c r="AH25" s="13" t="s">
        <v>405</v>
      </c>
      <c r="AI25" s="15" t="s">
        <v>405</v>
      </c>
      <c r="AJ25" s="12" t="s">
        <v>405</v>
      </c>
      <c r="AK25" s="13" t="s">
        <v>405</v>
      </c>
      <c r="AL25" s="15">
        <v>0.55688195480286518</v>
      </c>
      <c r="AM25" s="12">
        <v>158.82722398428851</v>
      </c>
      <c r="AN25" s="10">
        <v>123.54102996988672</v>
      </c>
      <c r="AO25" s="11">
        <v>20.704595156304642</v>
      </c>
      <c r="AP25" s="12">
        <v>541.77030117153504</v>
      </c>
      <c r="AQ25" s="10">
        <v>576.92307692307691</v>
      </c>
      <c r="AR25" s="14">
        <v>128.57004473837796</v>
      </c>
      <c r="AS25" s="12" t="s">
        <v>405</v>
      </c>
      <c r="AT25" s="13">
        <v>1.5618061829722969</v>
      </c>
      <c r="AU25" s="15">
        <v>1.0689052593384492</v>
      </c>
      <c r="AV25" s="12" t="s">
        <v>405</v>
      </c>
      <c r="AW25" s="10">
        <v>17.921007313605735</v>
      </c>
      <c r="AX25" s="15">
        <v>6.4907308277072771</v>
      </c>
      <c r="AY25" s="12">
        <v>88.171303388021499</v>
      </c>
      <c r="AZ25" s="10">
        <v>12.559029038208935</v>
      </c>
      <c r="BA25" s="14">
        <v>31.890439696744448</v>
      </c>
      <c r="BB25" s="12" t="s">
        <v>405</v>
      </c>
      <c r="BC25" s="10" t="s">
        <v>405</v>
      </c>
      <c r="BD25" s="10" t="s">
        <v>405</v>
      </c>
      <c r="BE25" s="12" t="s">
        <v>405</v>
      </c>
      <c r="BF25" s="10" t="s">
        <v>405</v>
      </c>
      <c r="BG25" s="15">
        <v>2.0352037776094578</v>
      </c>
      <c r="BH25" s="12" t="s">
        <v>405</v>
      </c>
      <c r="BI25" s="10" t="s">
        <v>405</v>
      </c>
      <c r="BJ25" s="15" t="s">
        <v>405</v>
      </c>
      <c r="BK25" s="12" t="s">
        <v>405</v>
      </c>
      <c r="BL25" s="13">
        <v>0.42514643171702177</v>
      </c>
      <c r="BM25" s="15">
        <v>0.32174169483569154</v>
      </c>
      <c r="BN25" s="16">
        <v>4.755023826993571</v>
      </c>
      <c r="BO25" s="10">
        <v>3.0003577467288487</v>
      </c>
      <c r="BP25" s="15">
        <v>0.99981882743915185</v>
      </c>
      <c r="BQ25" s="12" t="s">
        <v>405</v>
      </c>
      <c r="BR25" s="10">
        <v>25.459252750560992</v>
      </c>
      <c r="BS25" s="14" t="s">
        <v>405</v>
      </c>
      <c r="BT25" s="12">
        <v>14.4854303479233</v>
      </c>
      <c r="BU25" s="10">
        <v>25.294910173921856</v>
      </c>
      <c r="BV25" s="11">
        <v>18.361424583544238</v>
      </c>
      <c r="BW25" s="12" t="s">
        <v>405</v>
      </c>
      <c r="BX25" s="13">
        <v>4.6007924915442118</v>
      </c>
      <c r="BY25" s="15">
        <v>3.6825426023199208</v>
      </c>
      <c r="BZ25" s="12">
        <v>321.40155797579405</v>
      </c>
      <c r="CA25" s="10">
        <v>2820.5128205128208</v>
      </c>
      <c r="CB25" s="14">
        <v>322.03811057948911</v>
      </c>
      <c r="CC25" s="12" t="s">
        <v>405</v>
      </c>
      <c r="CD25" s="10">
        <v>15.617952463452106</v>
      </c>
      <c r="CE25" s="14" t="s">
        <v>405</v>
      </c>
      <c r="CF25" s="12">
        <v>16.9688359848247</v>
      </c>
      <c r="CG25" s="10">
        <v>10.510267657333047</v>
      </c>
      <c r="CH25" s="15">
        <v>1.5568151822388667</v>
      </c>
      <c r="CI25" s="12" t="s">
        <v>405</v>
      </c>
      <c r="CJ25" s="13" t="s">
        <v>405</v>
      </c>
      <c r="CK25" s="17" t="s">
        <v>405</v>
      </c>
      <c r="CL25" s="16" t="s">
        <v>405</v>
      </c>
      <c r="CM25" s="13" t="s">
        <v>405</v>
      </c>
      <c r="CN25" s="15" t="s">
        <v>405</v>
      </c>
      <c r="CO25" s="12" t="s">
        <v>405</v>
      </c>
      <c r="CP25" s="10">
        <v>144.90270231303904</v>
      </c>
      <c r="CQ25" s="14">
        <v>293.00296126700226</v>
      </c>
      <c r="CR25" s="12">
        <v>24.411311829548051</v>
      </c>
      <c r="CS25" s="10">
        <v>43.070780430322735</v>
      </c>
      <c r="CT25" s="14">
        <v>38.988024170379951</v>
      </c>
      <c r="CU25" s="12" t="s">
        <v>405</v>
      </c>
      <c r="CV25" s="10">
        <v>35.232641098172188</v>
      </c>
      <c r="CW25" s="14">
        <v>21.426840115853715</v>
      </c>
      <c r="CX25" s="12">
        <v>34.276890470642954</v>
      </c>
      <c r="CY25" s="10">
        <v>27.877499789765629</v>
      </c>
      <c r="CZ25" s="14" t="s">
        <v>405</v>
      </c>
      <c r="DA25" s="12" t="s">
        <v>405</v>
      </c>
      <c r="DB25" s="13">
        <v>1.4567280555684592</v>
      </c>
      <c r="DC25" s="15">
        <v>1.3923465890259945</v>
      </c>
      <c r="DD25" s="12" t="s">
        <v>405</v>
      </c>
      <c r="DE25" s="13">
        <v>1.1126422965050442</v>
      </c>
      <c r="DF25" s="15" t="s">
        <v>405</v>
      </c>
      <c r="DG25" s="12" t="s">
        <v>405</v>
      </c>
      <c r="DH25" s="13" t="s">
        <v>405</v>
      </c>
      <c r="DI25" s="15" t="s">
        <v>405</v>
      </c>
      <c r="DJ25" s="12">
        <v>1687</v>
      </c>
      <c r="DK25" s="10" t="s">
        <v>405</v>
      </c>
      <c r="DL25" s="11" t="s">
        <v>405</v>
      </c>
      <c r="DM25" s="12" t="s">
        <v>405</v>
      </c>
      <c r="DN25" s="13" t="s">
        <v>405</v>
      </c>
      <c r="DO25" s="15" t="s">
        <v>405</v>
      </c>
      <c r="DP25" s="12" t="s">
        <v>405</v>
      </c>
      <c r="DQ25" s="13" t="s">
        <v>405</v>
      </c>
      <c r="DR25" s="14" t="s">
        <v>405</v>
      </c>
      <c r="DS25" s="16" t="s">
        <v>405</v>
      </c>
      <c r="DT25" s="13" t="s">
        <v>405</v>
      </c>
      <c r="DU25" s="15" t="s">
        <v>405</v>
      </c>
      <c r="DV25" s="12" t="s">
        <v>405</v>
      </c>
      <c r="DW25" s="13">
        <v>1.5887019995268232</v>
      </c>
      <c r="DX25" s="15" t="s">
        <v>405</v>
      </c>
      <c r="DY25" s="12">
        <v>385.50921600009355</v>
      </c>
      <c r="DZ25" s="10" t="s">
        <v>405</v>
      </c>
      <c r="EA25" s="14">
        <v>32.663949814691776</v>
      </c>
      <c r="EB25" s="12" t="s">
        <v>405</v>
      </c>
      <c r="EC25" s="13">
        <v>3.4176631161331401</v>
      </c>
      <c r="ED25" s="15">
        <v>3.4886164067099075</v>
      </c>
      <c r="EE25" s="12">
        <v>144.5823255992735</v>
      </c>
      <c r="EF25" s="10">
        <v>146.91151421957747</v>
      </c>
      <c r="EG25" s="14">
        <v>60.149857457210693</v>
      </c>
      <c r="EH25" s="16">
        <v>5.8432132660746001</v>
      </c>
      <c r="EI25" s="13">
        <v>3.1177885292576057</v>
      </c>
      <c r="EJ25" s="17">
        <v>2.3344637249986162</v>
      </c>
      <c r="EK25" s="16">
        <v>2.1284739780725204</v>
      </c>
      <c r="EL25" s="13">
        <v>5.7623302978942421</v>
      </c>
      <c r="EM25" s="15">
        <v>3.7521303132105377</v>
      </c>
      <c r="EN25" s="12" t="s">
        <v>405</v>
      </c>
      <c r="EO25" s="10">
        <v>10.515727660698003</v>
      </c>
      <c r="EP25" s="14">
        <v>10.710490468590107</v>
      </c>
      <c r="EQ25" s="12">
        <v>581.71901862810989</v>
      </c>
      <c r="ER25" s="10">
        <v>65.339304785400017</v>
      </c>
      <c r="ES25" s="14">
        <v>26.271838466589717</v>
      </c>
      <c r="ET25" s="12" t="s">
        <v>405</v>
      </c>
      <c r="EU25" s="10" t="s">
        <v>405</v>
      </c>
      <c r="EV25" s="14" t="s">
        <v>405</v>
      </c>
      <c r="EW25" s="12">
        <v>13.0141001745677</v>
      </c>
      <c r="EX25" s="13">
        <v>7.7917670545129543</v>
      </c>
      <c r="EY25" s="15">
        <v>8.762652990686238</v>
      </c>
      <c r="EZ25" s="12">
        <v>753.15800499635498</v>
      </c>
      <c r="FA25" s="10">
        <v>1158</v>
      </c>
      <c r="FB25" s="14">
        <v>1501.518078962614</v>
      </c>
      <c r="FC25" s="11"/>
    </row>
    <row r="26" spans="1:159" x14ac:dyDescent="0.35">
      <c r="A26" s="9" t="s">
        <v>333</v>
      </c>
      <c r="B26" t="s">
        <v>332</v>
      </c>
      <c r="C26" s="20" t="s">
        <v>405</v>
      </c>
      <c r="D26" s="13" t="s">
        <v>405</v>
      </c>
      <c r="E26" s="17" t="s">
        <v>405</v>
      </c>
      <c r="F26" s="12" t="s">
        <v>405</v>
      </c>
      <c r="G26" s="13">
        <v>7.8336702340554059</v>
      </c>
      <c r="H26" s="14">
        <v>29.75632308882896</v>
      </c>
      <c r="I26" s="12" t="s">
        <v>405</v>
      </c>
      <c r="J26" s="13" t="s">
        <v>405</v>
      </c>
      <c r="K26" s="14" t="s">
        <v>405</v>
      </c>
      <c r="L26" s="12">
        <v>2069.2791665989403</v>
      </c>
      <c r="M26" s="10">
        <v>390</v>
      </c>
      <c r="N26" s="14">
        <v>289.78398330912074</v>
      </c>
      <c r="O26" s="12">
        <v>3038.1520878891051</v>
      </c>
      <c r="P26" s="10">
        <v>2203.6899294610125</v>
      </c>
      <c r="Q26" s="14">
        <v>5655.8795824892804</v>
      </c>
      <c r="R26" s="12" t="s">
        <v>405</v>
      </c>
      <c r="S26" s="10">
        <v>160.37371319267305</v>
      </c>
      <c r="T26" s="14">
        <v>71.345854969713173</v>
      </c>
      <c r="U26" s="12">
        <v>11.739143784264302</v>
      </c>
      <c r="V26" s="10">
        <v>5.0701457977264113</v>
      </c>
      <c r="W26" s="14">
        <v>12.819110605385674</v>
      </c>
      <c r="X26" s="12">
        <v>18.835663094132748</v>
      </c>
      <c r="Y26" s="10">
        <v>27.223594078302902</v>
      </c>
      <c r="Z26" s="14">
        <v>18.908235468944781</v>
      </c>
      <c r="AA26" s="12">
        <v>59.837913658963998</v>
      </c>
      <c r="AB26" s="10">
        <v>86.51569902517879</v>
      </c>
      <c r="AC26" s="14">
        <v>56.661516604762561</v>
      </c>
      <c r="AD26" s="12" t="s">
        <v>405</v>
      </c>
      <c r="AE26" s="10" t="s">
        <v>405</v>
      </c>
      <c r="AF26" s="14" t="s">
        <v>405</v>
      </c>
      <c r="AG26" s="12" t="s">
        <v>405</v>
      </c>
      <c r="AH26" s="13">
        <v>78.393364075841745</v>
      </c>
      <c r="AI26" s="14">
        <v>58.723618840264308</v>
      </c>
      <c r="AJ26" s="12">
        <v>47.889714946555799</v>
      </c>
      <c r="AK26" s="10">
        <v>54.666866258513224</v>
      </c>
      <c r="AL26" s="14">
        <v>61.25842120638513</v>
      </c>
      <c r="AM26" s="12" t="s">
        <v>405</v>
      </c>
      <c r="AN26" s="10">
        <v>8.8192626687726783</v>
      </c>
      <c r="AO26" s="17">
        <v>8.7476520464157872</v>
      </c>
      <c r="AP26" s="12">
        <v>51.770966060109998</v>
      </c>
      <c r="AQ26" s="10">
        <v>257.69230769230768</v>
      </c>
      <c r="AR26" s="14">
        <v>71.033921541542099</v>
      </c>
      <c r="AS26" s="12">
        <v>84.146085612804001</v>
      </c>
      <c r="AT26" s="10">
        <v>160.97979433712811</v>
      </c>
      <c r="AU26" s="14">
        <v>29.669285760672242</v>
      </c>
      <c r="AV26" s="12">
        <v>44.228130997686051</v>
      </c>
      <c r="AW26" s="10">
        <v>178.5492718712039</v>
      </c>
      <c r="AX26" s="14">
        <v>98.454051409563448</v>
      </c>
      <c r="AY26" s="12">
        <v>463.29600200500897</v>
      </c>
      <c r="AZ26" s="10">
        <v>810.0007131022187</v>
      </c>
      <c r="BA26" s="14">
        <v>1081.5626801746116</v>
      </c>
      <c r="BB26" s="12" t="s">
        <v>405</v>
      </c>
      <c r="BC26" s="13" t="s">
        <v>405</v>
      </c>
      <c r="BD26" s="13" t="s">
        <v>405</v>
      </c>
      <c r="BE26" s="12">
        <v>50.222991521513492</v>
      </c>
      <c r="BF26" s="10">
        <v>91.745888464939242</v>
      </c>
      <c r="BG26" s="14">
        <v>84.36975157519116</v>
      </c>
      <c r="BH26" s="12" t="s">
        <v>405</v>
      </c>
      <c r="BI26" s="10" t="s">
        <v>405</v>
      </c>
      <c r="BJ26" s="14">
        <v>830.47372515859979</v>
      </c>
      <c r="BK26" s="12">
        <v>7.0325004479141997</v>
      </c>
      <c r="BL26" s="10">
        <v>8.1442285927851117</v>
      </c>
      <c r="BM26" s="14">
        <v>10.09087216874825</v>
      </c>
      <c r="BN26" s="12">
        <v>199.30450459171047</v>
      </c>
      <c r="BO26" s="10">
        <v>375.30539466658746</v>
      </c>
      <c r="BP26" s="14">
        <v>484.29564515930826</v>
      </c>
      <c r="BQ26" s="12">
        <v>151.79709604656549</v>
      </c>
      <c r="BR26" s="10">
        <v>503.56586905418629</v>
      </c>
      <c r="BS26" s="14">
        <v>528.50875393506362</v>
      </c>
      <c r="BT26" s="12">
        <v>1326.562543253475</v>
      </c>
      <c r="BU26" s="10">
        <v>1301.8088830805675</v>
      </c>
      <c r="BV26" s="11">
        <v>1702.1763665899609</v>
      </c>
      <c r="BW26" s="12">
        <v>187.40457977314301</v>
      </c>
      <c r="BX26" s="10">
        <v>305.76015661904364</v>
      </c>
      <c r="BY26" s="14">
        <v>214.81821516288275</v>
      </c>
      <c r="BZ26" s="12">
        <v>846.87259648234999</v>
      </c>
      <c r="CA26" s="10">
        <v>3025.6410256410254</v>
      </c>
      <c r="CB26" s="14">
        <v>765.45237239785627</v>
      </c>
      <c r="CC26" s="12" t="s">
        <v>405</v>
      </c>
      <c r="CD26" s="10">
        <v>36.237780428306074</v>
      </c>
      <c r="CE26" s="14">
        <v>11.771198370214572</v>
      </c>
      <c r="CF26" s="16">
        <v>7.0998269249148001</v>
      </c>
      <c r="CG26" s="13">
        <v>2.1387040737958487</v>
      </c>
      <c r="CH26" s="15">
        <v>1.0619844023541276</v>
      </c>
      <c r="CI26" s="12" t="s">
        <v>405</v>
      </c>
      <c r="CJ26" s="13" t="s">
        <v>405</v>
      </c>
      <c r="CK26" s="17" t="s">
        <v>405</v>
      </c>
      <c r="CL26" s="16" t="s">
        <v>405</v>
      </c>
      <c r="CM26" s="13">
        <v>0.51419671932155653</v>
      </c>
      <c r="CN26" s="15">
        <v>0.73096232716002385</v>
      </c>
      <c r="CO26" s="12" t="s">
        <v>405</v>
      </c>
      <c r="CP26" s="10" t="s">
        <v>405</v>
      </c>
      <c r="CQ26" s="14" t="s">
        <v>405</v>
      </c>
      <c r="CR26" s="12">
        <v>1929.5060123620999</v>
      </c>
      <c r="CS26" s="10">
        <v>2488.9398772126106</v>
      </c>
      <c r="CT26" s="14">
        <v>3572.4409795334905</v>
      </c>
      <c r="CU26" s="12" t="s">
        <v>405</v>
      </c>
      <c r="CV26" s="10">
        <v>111.95841960188368</v>
      </c>
      <c r="CW26" s="14">
        <v>30.349420651387288</v>
      </c>
      <c r="CX26" s="12" t="s">
        <v>405</v>
      </c>
      <c r="CY26" s="10">
        <v>15.598241844243116</v>
      </c>
      <c r="CZ26" s="14" t="s">
        <v>405</v>
      </c>
      <c r="DA26" s="12" t="s">
        <v>405</v>
      </c>
      <c r="DB26" s="10" t="s">
        <v>405</v>
      </c>
      <c r="DC26" s="15" t="s">
        <v>405</v>
      </c>
      <c r="DD26" s="12" t="s">
        <v>405</v>
      </c>
      <c r="DE26" s="13">
        <v>0.99237263419551824</v>
      </c>
      <c r="DF26" s="15" t="s">
        <v>405</v>
      </c>
      <c r="DG26" s="12" t="s">
        <v>405</v>
      </c>
      <c r="DH26" s="13">
        <v>2.2023611967459562</v>
      </c>
      <c r="DI26" s="15">
        <v>3.3965090035994736</v>
      </c>
      <c r="DJ26" s="12" t="s">
        <v>405</v>
      </c>
      <c r="DK26" s="10" t="s">
        <v>405</v>
      </c>
      <c r="DL26" s="11" t="s">
        <v>405</v>
      </c>
      <c r="DM26" s="12" t="s">
        <v>405</v>
      </c>
      <c r="DN26" s="13">
        <v>0.86909001022257326</v>
      </c>
      <c r="DO26" s="15" t="s">
        <v>405</v>
      </c>
      <c r="DP26" s="12" t="s">
        <v>405</v>
      </c>
      <c r="DQ26" s="13">
        <v>3.4586879655462099</v>
      </c>
      <c r="DR26" s="14" t="s">
        <v>405</v>
      </c>
      <c r="DS26" s="16" t="s">
        <v>405</v>
      </c>
      <c r="DT26" s="13" t="s">
        <v>405</v>
      </c>
      <c r="DU26" s="15">
        <v>1.319002657412278</v>
      </c>
      <c r="DV26" s="12" t="s">
        <v>405</v>
      </c>
      <c r="DW26" s="13">
        <v>1.1919487206282453</v>
      </c>
      <c r="DX26" s="15" t="s">
        <v>405</v>
      </c>
      <c r="DY26" s="12" t="s">
        <v>405</v>
      </c>
      <c r="DZ26" s="10">
        <v>354.10706127694766</v>
      </c>
      <c r="EA26" s="14">
        <v>88.329618567225182</v>
      </c>
      <c r="EB26" s="12">
        <v>157.8976135335455</v>
      </c>
      <c r="EC26" s="10">
        <v>569.67758876076493</v>
      </c>
      <c r="ED26" s="14">
        <v>998.89626799346831</v>
      </c>
      <c r="EE26" s="12">
        <v>500.55219895986494</v>
      </c>
      <c r="EF26" s="10">
        <v>724.13122802583769</v>
      </c>
      <c r="EG26" s="14">
        <v>399.88051347710672</v>
      </c>
      <c r="EH26" s="12">
        <v>20.640335495228449</v>
      </c>
      <c r="EI26" s="10">
        <v>19.87338281015144</v>
      </c>
      <c r="EJ26" s="11">
        <v>30.446175664891339</v>
      </c>
      <c r="EK26" s="12">
        <v>10.429169052726198</v>
      </c>
      <c r="EL26" s="10">
        <v>52.434122225064542</v>
      </c>
      <c r="EM26" s="14">
        <v>286.76306786276263</v>
      </c>
      <c r="EN26" s="12">
        <v>669.71931906777502</v>
      </c>
      <c r="EO26" s="10">
        <v>904.28576293610308</v>
      </c>
      <c r="EP26" s="14">
        <v>1197.0526826366586</v>
      </c>
      <c r="EQ26" s="12">
        <v>609.08800495781998</v>
      </c>
      <c r="ER26" s="10">
        <v>816.00078585189692</v>
      </c>
      <c r="ES26" s="14">
        <v>387.02442172839642</v>
      </c>
      <c r="ET26" s="12" t="s">
        <v>405</v>
      </c>
      <c r="EU26" s="10" t="s">
        <v>405</v>
      </c>
      <c r="EV26" s="14" t="s">
        <v>405</v>
      </c>
      <c r="EW26" s="12">
        <v>237.06878693030751</v>
      </c>
      <c r="EX26" s="10">
        <v>312.22915795833632</v>
      </c>
      <c r="EY26" s="14">
        <v>508.99436533034373</v>
      </c>
      <c r="EZ26" s="12">
        <v>301.21789798486498</v>
      </c>
      <c r="FA26" s="10">
        <v>704</v>
      </c>
      <c r="FB26" s="14">
        <v>4259.0174037853667</v>
      </c>
      <c r="FC26" s="11"/>
    </row>
    <row r="27" spans="1:159" x14ac:dyDescent="0.35">
      <c r="A27" s="9" t="s">
        <v>334</v>
      </c>
      <c r="B27" t="s">
        <v>332</v>
      </c>
      <c r="C27" s="20" t="s">
        <v>405</v>
      </c>
      <c r="D27" s="13" t="s">
        <v>405</v>
      </c>
      <c r="E27" s="17" t="s">
        <v>405</v>
      </c>
      <c r="F27" s="12" t="s">
        <v>405</v>
      </c>
      <c r="G27" s="10">
        <v>46.325900829281288</v>
      </c>
      <c r="H27" s="14">
        <v>107.74249303658041</v>
      </c>
      <c r="I27" s="12" t="s">
        <v>405</v>
      </c>
      <c r="J27" s="13" t="s">
        <v>405</v>
      </c>
      <c r="K27" s="14" t="s">
        <v>405</v>
      </c>
      <c r="L27" s="12">
        <v>847.92198162756506</v>
      </c>
      <c r="M27" s="10">
        <v>1070.7095462892</v>
      </c>
      <c r="N27" s="14">
        <v>782.38059771519602</v>
      </c>
      <c r="O27" s="12">
        <v>1486.2478649899751</v>
      </c>
      <c r="P27" s="10">
        <v>1378.2781309008008</v>
      </c>
      <c r="Q27" s="14">
        <v>2557.4937582403136</v>
      </c>
      <c r="R27" s="12">
        <v>78.538050972317507</v>
      </c>
      <c r="S27" s="10">
        <v>158.54202813411609</v>
      </c>
      <c r="T27" s="14">
        <v>135.06210610629267</v>
      </c>
      <c r="U27" s="12">
        <v>45.75677294239825</v>
      </c>
      <c r="V27" s="10">
        <v>72.013070767068413</v>
      </c>
      <c r="W27" s="14">
        <v>83.902004206065371</v>
      </c>
      <c r="X27" s="12">
        <v>268.75367689002252</v>
      </c>
      <c r="Y27" s="10">
        <v>471.49987049524174</v>
      </c>
      <c r="Z27" s="14">
        <v>326.65592976180892</v>
      </c>
      <c r="AA27" s="12">
        <v>93.396058549002518</v>
      </c>
      <c r="AB27" s="10">
        <v>82.55239250019244</v>
      </c>
      <c r="AC27" s="14">
        <v>88.086163511154325</v>
      </c>
      <c r="AD27" s="12" t="s">
        <v>405</v>
      </c>
      <c r="AE27" s="10" t="s">
        <v>405</v>
      </c>
      <c r="AF27" s="14" t="s">
        <v>405</v>
      </c>
      <c r="AG27" s="12">
        <v>70.983618119536501</v>
      </c>
      <c r="AH27" s="10">
        <v>81.153682550537638</v>
      </c>
      <c r="AI27" s="14">
        <v>61.180633461902808</v>
      </c>
      <c r="AJ27" s="12">
        <v>72.777890010522995</v>
      </c>
      <c r="AK27" s="10">
        <v>46.835768836437069</v>
      </c>
      <c r="AL27" s="14">
        <v>47.428506577775771</v>
      </c>
      <c r="AM27" s="12">
        <v>45.339214869070297</v>
      </c>
      <c r="AN27" s="10" t="s">
        <v>405</v>
      </c>
      <c r="AO27" s="11">
        <v>13.586542501931008</v>
      </c>
      <c r="AP27" s="12">
        <v>295.81798387084751</v>
      </c>
      <c r="AQ27" s="10">
        <v>512.82051282051282</v>
      </c>
      <c r="AR27" s="14">
        <v>193.24266314506573</v>
      </c>
      <c r="AS27" s="12">
        <v>101.030852004621</v>
      </c>
      <c r="AT27" s="10">
        <v>48.238781149928826</v>
      </c>
      <c r="AU27" s="14">
        <v>50.648722012560377</v>
      </c>
      <c r="AV27" s="12">
        <v>113.34136139727899</v>
      </c>
      <c r="AW27" s="10">
        <v>459.5535863174328</v>
      </c>
      <c r="AX27" s="14">
        <v>252.97659171868003</v>
      </c>
      <c r="AY27" s="12">
        <v>638.93848903916489</v>
      </c>
      <c r="AZ27" s="10">
        <v>797.05796899550626</v>
      </c>
      <c r="BA27" s="14">
        <v>731.29647601298518</v>
      </c>
      <c r="BB27" s="12" t="s">
        <v>405</v>
      </c>
      <c r="BC27" s="13" t="s">
        <v>405</v>
      </c>
      <c r="BD27" s="13" t="s">
        <v>405</v>
      </c>
      <c r="BE27" s="12">
        <v>70.238974411534002</v>
      </c>
      <c r="BF27" s="10">
        <v>84.141917273202253</v>
      </c>
      <c r="BG27" s="14">
        <v>73.833325904052614</v>
      </c>
      <c r="BH27" s="12">
        <v>1691.6596330757552</v>
      </c>
      <c r="BI27" s="10" t="s">
        <v>405</v>
      </c>
      <c r="BJ27" s="14" t="s">
        <v>405</v>
      </c>
      <c r="BK27" s="12">
        <v>13.6456342954026</v>
      </c>
      <c r="BL27" s="10">
        <v>10.960647291788943</v>
      </c>
      <c r="BM27" s="14">
        <v>16.497854453287726</v>
      </c>
      <c r="BN27" s="12">
        <v>394.66044059217</v>
      </c>
      <c r="BO27" s="10">
        <v>520.03151628809292</v>
      </c>
      <c r="BP27" s="14">
        <v>415.13836051358408</v>
      </c>
      <c r="BQ27" s="12">
        <v>260.75158475099101</v>
      </c>
      <c r="BR27" s="10">
        <v>259.27892268656279</v>
      </c>
      <c r="BS27" s="14">
        <v>215.87318136032565</v>
      </c>
      <c r="BT27" s="12">
        <v>1410.5293873614953</v>
      </c>
      <c r="BU27" s="10">
        <v>1561.3087609419917</v>
      </c>
      <c r="BV27" s="11">
        <v>1531.367968668337</v>
      </c>
      <c r="BW27" s="12">
        <v>233.3493460561555</v>
      </c>
      <c r="BX27" s="10">
        <v>369.29296708094461</v>
      </c>
      <c r="BY27" s="14">
        <v>272.61914084043093</v>
      </c>
      <c r="BZ27" s="12">
        <v>4643.4238566948952</v>
      </c>
      <c r="CA27" s="10">
        <v>9576.9230769230762</v>
      </c>
      <c r="CB27" s="14">
        <v>9559.6407076244996</v>
      </c>
      <c r="CC27" s="12" t="s">
        <v>405</v>
      </c>
      <c r="CD27" s="10">
        <v>10.775058015604223</v>
      </c>
      <c r="CE27" s="14" t="s">
        <v>405</v>
      </c>
      <c r="CF27" s="16">
        <v>7.09020936260415</v>
      </c>
      <c r="CG27" s="13">
        <v>2.5400244243378762</v>
      </c>
      <c r="CH27" s="15">
        <v>1.1211310741208809</v>
      </c>
      <c r="CI27" s="12" t="s">
        <v>405</v>
      </c>
      <c r="CJ27" s="13">
        <v>0.46425859190330643</v>
      </c>
      <c r="CK27" s="17">
        <v>0.32235579811121168</v>
      </c>
      <c r="CL27" s="16" t="s">
        <v>405</v>
      </c>
      <c r="CM27" s="13" t="s">
        <v>405</v>
      </c>
      <c r="CN27" s="15" t="s">
        <v>405</v>
      </c>
      <c r="CO27" s="12" t="s">
        <v>405</v>
      </c>
      <c r="CP27" s="10" t="s">
        <v>405</v>
      </c>
      <c r="CQ27" s="14" t="s">
        <v>405</v>
      </c>
      <c r="CR27" s="12">
        <v>2494.08122045645</v>
      </c>
      <c r="CS27" s="10">
        <v>2849.8774849052229</v>
      </c>
      <c r="CT27" s="14">
        <v>2988.73456690899</v>
      </c>
      <c r="CU27" s="12" t="s">
        <v>405</v>
      </c>
      <c r="CV27" s="10">
        <v>133.45509867806959</v>
      </c>
      <c r="CW27" s="14">
        <v>71.790563357836803</v>
      </c>
      <c r="CX27" s="12" t="s">
        <v>405</v>
      </c>
      <c r="CY27" s="10">
        <v>86.940093859029744</v>
      </c>
      <c r="CZ27" s="14" t="s">
        <v>405</v>
      </c>
      <c r="DA27" s="12" t="s">
        <v>405</v>
      </c>
      <c r="DB27" s="10" t="s">
        <v>405</v>
      </c>
      <c r="DC27" s="15" t="s">
        <v>405</v>
      </c>
      <c r="DD27" s="12" t="s">
        <v>405</v>
      </c>
      <c r="DE27" s="13">
        <v>2.0991800855181251</v>
      </c>
      <c r="DF27" s="15">
        <v>3.8966925415465554</v>
      </c>
      <c r="DG27" s="12" t="s">
        <v>405</v>
      </c>
      <c r="DH27" s="13">
        <v>5.0440348525226577</v>
      </c>
      <c r="DI27" s="15">
        <v>6.1858775838993774</v>
      </c>
      <c r="DJ27" s="12" t="s">
        <v>405</v>
      </c>
      <c r="DK27" s="10" t="s">
        <v>405</v>
      </c>
      <c r="DL27" s="11" t="s">
        <v>405</v>
      </c>
      <c r="DM27" s="12" t="s">
        <v>405</v>
      </c>
      <c r="DN27" s="13" t="s">
        <v>405</v>
      </c>
      <c r="DO27" s="15">
        <v>2.0204857546999282</v>
      </c>
      <c r="DP27" s="12" t="s">
        <v>405</v>
      </c>
      <c r="DQ27" s="13">
        <v>5.7252319189686238</v>
      </c>
      <c r="DR27" s="14">
        <v>12.21762062669896</v>
      </c>
      <c r="DS27" s="12">
        <v>22.466348065772447</v>
      </c>
      <c r="DT27" s="13">
        <v>3.4871434276226023</v>
      </c>
      <c r="DU27" s="15">
        <v>4.3717023120948122</v>
      </c>
      <c r="DV27" s="12" t="s">
        <v>405</v>
      </c>
      <c r="DW27" s="13">
        <v>3.1936214452699772</v>
      </c>
      <c r="DX27" s="15">
        <v>4.2820099357366441</v>
      </c>
      <c r="DY27" s="12" t="s">
        <v>405</v>
      </c>
      <c r="DZ27" s="10" t="s">
        <v>405</v>
      </c>
      <c r="EA27" s="14">
        <v>105.27601584783611</v>
      </c>
      <c r="EB27" s="12">
        <v>228.14645128300651</v>
      </c>
      <c r="EC27" s="10">
        <v>480.41876467716344</v>
      </c>
      <c r="ED27" s="14">
        <v>608.23770843065711</v>
      </c>
      <c r="EE27" s="12">
        <v>1248.5323517150898</v>
      </c>
      <c r="EF27" s="10">
        <v>1415.9578378455492</v>
      </c>
      <c r="EG27" s="14">
        <v>1219.2089405019062</v>
      </c>
      <c r="EH27" s="12">
        <v>51.301554329023006</v>
      </c>
      <c r="EI27" s="10">
        <v>30.891998106218594</v>
      </c>
      <c r="EJ27" s="11">
        <v>37.572019827705581</v>
      </c>
      <c r="EK27" s="12">
        <v>214.32511536325953</v>
      </c>
      <c r="EL27" s="10">
        <v>474.97135838753547</v>
      </c>
      <c r="EM27" s="14">
        <v>346.85723301148676</v>
      </c>
      <c r="EN27" s="12">
        <v>1101.6246423512798</v>
      </c>
      <c r="EO27" s="10">
        <v>1242.1120953891814</v>
      </c>
      <c r="EP27" s="14">
        <v>1386.4312051276274</v>
      </c>
      <c r="EQ27" s="12">
        <v>2277.6729304925398</v>
      </c>
      <c r="ER27" s="10">
        <v>737.76109303067642</v>
      </c>
      <c r="ES27" s="14">
        <v>428.68158803717444</v>
      </c>
      <c r="ET27" s="12" t="s">
        <v>405</v>
      </c>
      <c r="EU27" s="10" t="s">
        <v>405</v>
      </c>
      <c r="EV27" s="14">
        <v>12.415006504927879</v>
      </c>
      <c r="EW27" s="12">
        <v>285.32255818178845</v>
      </c>
      <c r="EX27" s="10">
        <v>358.02644285766507</v>
      </c>
      <c r="EY27" s="14">
        <v>392.60009864580138</v>
      </c>
      <c r="EZ27" s="12">
        <v>4506.4181738532752</v>
      </c>
      <c r="FA27" s="10">
        <v>8201</v>
      </c>
      <c r="FB27" s="14">
        <v>5811.8912523461204</v>
      </c>
      <c r="FC27" s="11"/>
    </row>
    <row r="28" spans="1:159" x14ac:dyDescent="0.35">
      <c r="A28" s="9" t="s">
        <v>335</v>
      </c>
      <c r="B28" t="s">
        <v>332</v>
      </c>
      <c r="C28" s="20" t="s">
        <v>405</v>
      </c>
      <c r="D28" s="13" t="s">
        <v>405</v>
      </c>
      <c r="E28" s="17" t="s">
        <v>405</v>
      </c>
      <c r="F28" s="12" t="s">
        <v>405</v>
      </c>
      <c r="G28" s="13">
        <v>7.3861940616043222</v>
      </c>
      <c r="H28" s="14">
        <v>45.751402068959059</v>
      </c>
      <c r="I28" s="12" t="s">
        <v>405</v>
      </c>
      <c r="J28" s="13" t="s">
        <v>405</v>
      </c>
      <c r="K28" s="14" t="s">
        <v>405</v>
      </c>
      <c r="L28" s="12">
        <v>118.4219106587755</v>
      </c>
      <c r="M28" s="10">
        <v>452.75101191568399</v>
      </c>
      <c r="N28" s="14">
        <v>118.24157939454548</v>
      </c>
      <c r="O28" s="12">
        <v>29.634684235646201</v>
      </c>
      <c r="P28" s="10">
        <v>495.58553974730285</v>
      </c>
      <c r="Q28" s="14">
        <v>3283.903728653795</v>
      </c>
      <c r="R28" s="12">
        <v>26.826728366731949</v>
      </c>
      <c r="S28" s="10">
        <v>50.942148043082035</v>
      </c>
      <c r="T28" s="14">
        <v>107.58009467369304</v>
      </c>
      <c r="U28" s="12">
        <v>17.422583865104798</v>
      </c>
      <c r="V28" s="10">
        <v>66.260436848105542</v>
      </c>
      <c r="W28" s="14">
        <v>144.90313153886603</v>
      </c>
      <c r="X28" s="12" t="s">
        <v>405</v>
      </c>
      <c r="Y28" s="10">
        <v>88.566136095703726</v>
      </c>
      <c r="Z28" s="14">
        <v>129.4755662151542</v>
      </c>
      <c r="AA28" s="12">
        <v>140.73857115052499</v>
      </c>
      <c r="AB28" s="10">
        <v>146.66650739135201</v>
      </c>
      <c r="AC28" s="14">
        <v>174.08693350995915</v>
      </c>
      <c r="AD28" s="12" t="s">
        <v>405</v>
      </c>
      <c r="AE28" s="10" t="s">
        <v>405</v>
      </c>
      <c r="AF28" s="14" t="s">
        <v>405</v>
      </c>
      <c r="AG28" s="12">
        <v>193.22633305697801</v>
      </c>
      <c r="AH28" s="13">
        <v>309.31270967912934</v>
      </c>
      <c r="AI28" s="14">
        <v>525.81983045128334</v>
      </c>
      <c r="AJ28" s="12">
        <v>23.467218392131798</v>
      </c>
      <c r="AK28" s="10">
        <v>11.376889969693231</v>
      </c>
      <c r="AL28" s="14">
        <v>23.410008037851139</v>
      </c>
      <c r="AM28" s="12" t="s">
        <v>405</v>
      </c>
      <c r="AN28" s="10">
        <v>1.737853532112049</v>
      </c>
      <c r="AO28" s="17">
        <v>3.6615425219101145</v>
      </c>
      <c r="AP28" s="12">
        <v>64.373064738125493</v>
      </c>
      <c r="AQ28" s="10">
        <v>183.33333333333331</v>
      </c>
      <c r="AR28" s="14">
        <v>47.881713260669322</v>
      </c>
      <c r="AS28" s="12">
        <v>50.970432423921501</v>
      </c>
      <c r="AT28" s="10">
        <v>110.68521585515026</v>
      </c>
      <c r="AU28" s="14">
        <v>156.81367008146862</v>
      </c>
      <c r="AV28" s="12">
        <v>62.658923581587004</v>
      </c>
      <c r="AW28" s="10">
        <v>356.22952401963784</v>
      </c>
      <c r="AX28" s="14">
        <v>238.74982504634775</v>
      </c>
      <c r="AY28" s="12" t="s">
        <v>405</v>
      </c>
      <c r="AZ28" s="10">
        <v>195.9949457646662</v>
      </c>
      <c r="BA28" s="14">
        <v>621.98608003140623</v>
      </c>
      <c r="BB28" s="16" t="s">
        <v>405</v>
      </c>
      <c r="BC28" s="10" t="s">
        <v>405</v>
      </c>
      <c r="BD28" s="10" t="s">
        <v>405</v>
      </c>
      <c r="BE28" s="12">
        <v>175.53403425993699</v>
      </c>
      <c r="BF28" s="10">
        <v>309.43186049051337</v>
      </c>
      <c r="BG28" s="14">
        <v>233.30354152116573</v>
      </c>
      <c r="BH28" s="12">
        <v>1037.0670065116949</v>
      </c>
      <c r="BI28" s="10" t="s">
        <v>405</v>
      </c>
      <c r="BJ28" s="14">
        <v>1658.9893481584211</v>
      </c>
      <c r="BK28" s="12" t="s">
        <v>405</v>
      </c>
      <c r="BL28" s="13">
        <v>2.4645258629635678</v>
      </c>
      <c r="BM28" s="15">
        <v>6.6875667485744614</v>
      </c>
      <c r="BN28" s="12">
        <v>158.6001986908945</v>
      </c>
      <c r="BO28" s="10">
        <v>189.71868961868284</v>
      </c>
      <c r="BP28" s="14">
        <v>264.07259755114387</v>
      </c>
      <c r="BQ28" s="12" t="s">
        <v>405</v>
      </c>
      <c r="BR28" s="10" t="s">
        <v>405</v>
      </c>
      <c r="BS28" s="14">
        <v>170.9453706999505</v>
      </c>
      <c r="BT28" s="12">
        <v>413.93563074506801</v>
      </c>
      <c r="BU28" s="10">
        <v>1383.9691893760203</v>
      </c>
      <c r="BV28" s="11">
        <v>1846.649696192917</v>
      </c>
      <c r="BW28" s="12">
        <v>36.967171149001146</v>
      </c>
      <c r="BX28" s="10">
        <v>157.34539567365792</v>
      </c>
      <c r="BY28" s="14">
        <v>144.37539875876561</v>
      </c>
      <c r="BZ28" s="12">
        <v>396.74839934868601</v>
      </c>
      <c r="CA28" s="10">
        <v>4397.4358974358975</v>
      </c>
      <c r="CB28" s="14">
        <v>1323.8134260634451</v>
      </c>
      <c r="CC28" s="12" t="s">
        <v>405</v>
      </c>
      <c r="CD28" s="13">
        <v>6.2652710727112941</v>
      </c>
      <c r="CE28" s="14" t="s">
        <v>405</v>
      </c>
      <c r="CF28" s="12">
        <v>33.404445078397799</v>
      </c>
      <c r="CG28" s="10">
        <v>10.422449527123877</v>
      </c>
      <c r="CH28" s="15">
        <v>2.6507000706714563</v>
      </c>
      <c r="CI28" s="12" t="s">
        <v>405</v>
      </c>
      <c r="CJ28" s="13" t="s">
        <v>405</v>
      </c>
      <c r="CK28" s="17" t="s">
        <v>405</v>
      </c>
      <c r="CL28" s="16" t="s">
        <v>405</v>
      </c>
      <c r="CM28" s="13" t="s">
        <v>405</v>
      </c>
      <c r="CN28" s="15" t="s">
        <v>405</v>
      </c>
      <c r="CO28" s="12" t="s">
        <v>405</v>
      </c>
      <c r="CP28" s="10" t="s">
        <v>405</v>
      </c>
      <c r="CQ28" s="14" t="s">
        <v>405</v>
      </c>
      <c r="CR28" s="12" t="s">
        <v>405</v>
      </c>
      <c r="CS28" s="10">
        <v>501.03542086112964</v>
      </c>
      <c r="CT28" s="14">
        <v>2851.8457967934432</v>
      </c>
      <c r="CU28" s="12" t="s">
        <v>405</v>
      </c>
      <c r="CV28" s="10">
        <v>28.963084782008384</v>
      </c>
      <c r="CW28" s="14">
        <v>60.490575679541273</v>
      </c>
      <c r="CX28" s="12">
        <v>100.31138700535151</v>
      </c>
      <c r="CY28" s="10">
        <v>26.740848241966908</v>
      </c>
      <c r="CZ28" s="14" t="s">
        <v>405</v>
      </c>
      <c r="DA28" s="12" t="s">
        <v>405</v>
      </c>
      <c r="DB28" s="10" t="s">
        <v>405</v>
      </c>
      <c r="DC28" s="15" t="s">
        <v>405</v>
      </c>
      <c r="DD28" s="12" t="s">
        <v>405</v>
      </c>
      <c r="DE28" s="13">
        <v>2.1666305022695425</v>
      </c>
      <c r="DF28" s="15">
        <v>2.6520886272147579</v>
      </c>
      <c r="DG28" s="12" t="s">
        <v>405</v>
      </c>
      <c r="DH28" s="13">
        <v>5.7259626375754609</v>
      </c>
      <c r="DI28" s="15">
        <v>7.500812746968303</v>
      </c>
      <c r="DJ28" s="12" t="s">
        <v>405</v>
      </c>
      <c r="DK28" s="10" t="s">
        <v>405</v>
      </c>
      <c r="DL28" s="11" t="s">
        <v>405</v>
      </c>
      <c r="DM28" s="12" t="s">
        <v>405</v>
      </c>
      <c r="DN28" s="13">
        <v>1.50499872041831</v>
      </c>
      <c r="DO28" s="15" t="s">
        <v>405</v>
      </c>
      <c r="DP28" s="12" t="s">
        <v>405</v>
      </c>
      <c r="DQ28" s="13">
        <v>5.1178924475995187</v>
      </c>
      <c r="DR28" s="14" t="s">
        <v>405</v>
      </c>
      <c r="DS28" s="16" t="s">
        <v>405</v>
      </c>
      <c r="DT28" s="13" t="s">
        <v>405</v>
      </c>
      <c r="DU28" s="15" t="s">
        <v>405</v>
      </c>
      <c r="DV28" s="12" t="s">
        <v>405</v>
      </c>
      <c r="DW28" s="13">
        <v>2.4067928889229471</v>
      </c>
      <c r="DX28" s="15">
        <v>1.3719959748923771</v>
      </c>
      <c r="DY28" s="12" t="s">
        <v>405</v>
      </c>
      <c r="DZ28" s="10" t="s">
        <v>405</v>
      </c>
      <c r="EA28" s="14" t="s">
        <v>405</v>
      </c>
      <c r="EB28" s="12">
        <v>72.418627763275495</v>
      </c>
      <c r="EC28" s="10">
        <v>413.7810070377563</v>
      </c>
      <c r="ED28" s="14">
        <v>680.88205225149534</v>
      </c>
      <c r="EE28" s="12">
        <v>895.84198180323494</v>
      </c>
      <c r="EF28" s="10">
        <v>720.101964851405</v>
      </c>
      <c r="EG28" s="14">
        <v>534.19082531373476</v>
      </c>
      <c r="EH28" s="12" t="s">
        <v>405</v>
      </c>
      <c r="EI28" s="13">
        <v>2.1268625604125453</v>
      </c>
      <c r="EJ28" s="11">
        <v>12.596104197834652</v>
      </c>
      <c r="EK28" s="12">
        <v>9.5987070090779998</v>
      </c>
      <c r="EL28" s="10">
        <v>85.74507204298223</v>
      </c>
      <c r="EM28" s="14">
        <v>161.65521577158006</v>
      </c>
      <c r="EN28" s="12">
        <v>245.7988465388415</v>
      </c>
      <c r="EO28" s="10">
        <v>661.40887213617532</v>
      </c>
      <c r="EP28" s="14">
        <v>1022.2170376533197</v>
      </c>
      <c r="EQ28" s="12">
        <v>565.40577328177005</v>
      </c>
      <c r="ER28" s="10">
        <v>210.13965965807546</v>
      </c>
      <c r="ES28" s="14">
        <v>268.42043537854511</v>
      </c>
      <c r="ET28" s="12" t="s">
        <v>405</v>
      </c>
      <c r="EU28" s="10" t="s">
        <v>405</v>
      </c>
      <c r="EV28" s="14" t="s">
        <v>405</v>
      </c>
      <c r="EW28" s="12">
        <v>166.38001445146952</v>
      </c>
      <c r="EX28" s="10">
        <v>445.18114586880824</v>
      </c>
      <c r="EY28" s="14">
        <v>715.86521992043436</v>
      </c>
      <c r="EZ28" s="12">
        <v>908.67509830139488</v>
      </c>
      <c r="FA28" s="10">
        <v>1207</v>
      </c>
      <c r="FB28" s="14">
        <v>2311.392399883006</v>
      </c>
      <c r="FC28" s="11"/>
    </row>
    <row r="29" spans="1:159" x14ac:dyDescent="0.35">
      <c r="A29" s="9" t="s">
        <v>336</v>
      </c>
      <c r="B29" t="s">
        <v>332</v>
      </c>
      <c r="C29" s="12" t="s">
        <v>378</v>
      </c>
      <c r="D29" s="13" t="s">
        <v>405</v>
      </c>
      <c r="E29" s="17" t="s">
        <v>405</v>
      </c>
      <c r="F29" s="12" t="s">
        <v>378</v>
      </c>
      <c r="G29" s="10">
        <v>23.384496413236732</v>
      </c>
      <c r="H29" s="14">
        <v>30.094395579895824</v>
      </c>
      <c r="I29" s="12" t="s">
        <v>378</v>
      </c>
      <c r="J29" s="10" t="s">
        <v>405</v>
      </c>
      <c r="K29" s="14" t="s">
        <v>405</v>
      </c>
      <c r="L29" s="12" t="s">
        <v>378</v>
      </c>
      <c r="M29" s="10">
        <v>440.89701828384841</v>
      </c>
      <c r="N29" s="14">
        <v>619.04395340321537</v>
      </c>
      <c r="O29" s="12" t="s">
        <v>378</v>
      </c>
      <c r="P29" s="10">
        <v>630.27793567900972</v>
      </c>
      <c r="Q29" s="14">
        <v>899.42653134246075</v>
      </c>
      <c r="R29" s="12" t="s">
        <v>378</v>
      </c>
      <c r="S29" s="10">
        <v>23.037119136902142</v>
      </c>
      <c r="T29" s="14">
        <v>32.601230121538755</v>
      </c>
      <c r="U29" s="12" t="s">
        <v>378</v>
      </c>
      <c r="V29" s="10">
        <v>120.51370234448441</v>
      </c>
      <c r="W29" s="15">
        <v>9.3089783429911321</v>
      </c>
      <c r="X29" s="12" t="s">
        <v>378</v>
      </c>
      <c r="Y29" s="10">
        <v>450.25124251889287</v>
      </c>
      <c r="Z29" s="14">
        <v>246.46319858564033</v>
      </c>
      <c r="AA29" s="12" t="s">
        <v>378</v>
      </c>
      <c r="AB29" s="10">
        <v>164.81725726731904</v>
      </c>
      <c r="AC29" s="14">
        <v>121.52491943114653</v>
      </c>
      <c r="AD29" s="12" t="s">
        <v>378</v>
      </c>
      <c r="AE29" s="10" t="s">
        <v>405</v>
      </c>
      <c r="AF29" s="14" t="s">
        <v>405</v>
      </c>
      <c r="AG29" s="12" t="s">
        <v>378</v>
      </c>
      <c r="AH29" s="10">
        <v>17.558039187663432</v>
      </c>
      <c r="AI29" s="14">
        <v>21.89389069913803</v>
      </c>
      <c r="AJ29" s="12" t="s">
        <v>378</v>
      </c>
      <c r="AK29" s="10">
        <v>146.13613920579044</v>
      </c>
      <c r="AL29" s="14">
        <v>39.803554882401976</v>
      </c>
      <c r="AM29" s="12" t="s">
        <v>378</v>
      </c>
      <c r="AN29" s="10">
        <v>51.652624888770582</v>
      </c>
      <c r="AO29" s="17" t="s">
        <v>405</v>
      </c>
      <c r="AP29" s="12" t="s">
        <v>378</v>
      </c>
      <c r="AQ29" s="10">
        <v>1757.6923076923076</v>
      </c>
      <c r="AR29" s="14">
        <v>46.817092760719774</v>
      </c>
      <c r="AS29" s="12" t="s">
        <v>378</v>
      </c>
      <c r="AT29" s="10">
        <v>79.675621048378531</v>
      </c>
      <c r="AU29" s="14">
        <v>186.14884038333324</v>
      </c>
      <c r="AV29" s="12" t="s">
        <v>378</v>
      </c>
      <c r="AW29" s="10">
        <v>471.61137491413177</v>
      </c>
      <c r="AX29" s="14">
        <v>21.540373197939029</v>
      </c>
      <c r="AY29" s="12" t="s">
        <v>378</v>
      </c>
      <c r="AZ29" s="10">
        <v>1958.4274853794693</v>
      </c>
      <c r="BA29" s="14">
        <v>1377.7321957027848</v>
      </c>
      <c r="BB29" s="12" t="s">
        <v>378</v>
      </c>
      <c r="BC29" s="10" t="s">
        <v>405</v>
      </c>
      <c r="BD29" s="10" t="s">
        <v>405</v>
      </c>
      <c r="BE29" s="12" t="s">
        <v>378</v>
      </c>
      <c r="BF29" s="10">
        <v>66.401074381887057</v>
      </c>
      <c r="BG29" s="14">
        <v>68.663513683765061</v>
      </c>
      <c r="BH29" s="12" t="s">
        <v>378</v>
      </c>
      <c r="BI29" s="10" t="s">
        <v>405</v>
      </c>
      <c r="BJ29" s="14" t="s">
        <v>405</v>
      </c>
      <c r="BK29" s="12" t="s">
        <v>378</v>
      </c>
      <c r="BL29" s="10">
        <v>16.515627070312792</v>
      </c>
      <c r="BM29" s="14">
        <v>20.000802858306315</v>
      </c>
      <c r="BN29" s="12" t="s">
        <v>378</v>
      </c>
      <c r="BO29" s="10">
        <v>247.48556057567853</v>
      </c>
      <c r="BP29" s="14">
        <v>222.83604592483627</v>
      </c>
      <c r="BQ29" s="12" t="s">
        <v>378</v>
      </c>
      <c r="BR29" s="10">
        <v>663.31184159778127</v>
      </c>
      <c r="BS29" s="14">
        <v>461.2029813829169</v>
      </c>
      <c r="BT29" s="12" t="s">
        <v>378</v>
      </c>
      <c r="BU29" s="10">
        <v>1535.3744991049641</v>
      </c>
      <c r="BV29" s="11">
        <v>1107.9531549095452</v>
      </c>
      <c r="BW29" s="12" t="s">
        <v>378</v>
      </c>
      <c r="BX29" s="10">
        <v>807.42432691082865</v>
      </c>
      <c r="BY29" s="14">
        <v>224.42162599313457</v>
      </c>
      <c r="BZ29" s="12" t="s">
        <v>378</v>
      </c>
      <c r="CA29" s="10">
        <v>8653.8461538461524</v>
      </c>
      <c r="CB29" s="14">
        <v>1110.3554739128917</v>
      </c>
      <c r="CC29" s="12" t="s">
        <v>378</v>
      </c>
      <c r="CD29" s="10">
        <v>12.396852064007646</v>
      </c>
      <c r="CE29" s="14" t="s">
        <v>405</v>
      </c>
      <c r="CF29" s="12" t="s">
        <v>378</v>
      </c>
      <c r="CG29" s="10">
        <v>11.199940992546196</v>
      </c>
      <c r="CH29" s="14">
        <v>19.349570134731085</v>
      </c>
      <c r="CI29" s="12" t="s">
        <v>378</v>
      </c>
      <c r="CJ29" s="10" t="s">
        <v>405</v>
      </c>
      <c r="CK29" s="17" t="s">
        <v>405</v>
      </c>
      <c r="CL29" s="12" t="s">
        <v>378</v>
      </c>
      <c r="CM29" s="13">
        <v>6.6365953267297604</v>
      </c>
      <c r="CN29" s="15">
        <v>1.1926459344468179</v>
      </c>
      <c r="CO29" s="12" t="s">
        <v>378</v>
      </c>
      <c r="CP29" s="10" t="s">
        <v>405</v>
      </c>
      <c r="CQ29" s="14" t="s">
        <v>405</v>
      </c>
      <c r="CR29" s="12" t="s">
        <v>378</v>
      </c>
      <c r="CS29" s="10">
        <v>1747.4185815515318</v>
      </c>
      <c r="CT29" s="14">
        <v>1811.7516627757063</v>
      </c>
      <c r="CU29" s="12" t="s">
        <v>378</v>
      </c>
      <c r="CV29" s="10" t="s">
        <v>405</v>
      </c>
      <c r="CW29" s="14">
        <v>23.438644785550224</v>
      </c>
      <c r="CX29" s="12" t="s">
        <v>378</v>
      </c>
      <c r="CY29" s="10">
        <v>14.663467703539798</v>
      </c>
      <c r="CZ29" s="14" t="s">
        <v>405</v>
      </c>
      <c r="DA29" s="12" t="s">
        <v>378</v>
      </c>
      <c r="DB29" s="10" t="s">
        <v>405</v>
      </c>
      <c r="DC29" s="15" t="s">
        <v>405</v>
      </c>
      <c r="DD29" s="12" t="s">
        <v>378</v>
      </c>
      <c r="DE29" s="13">
        <v>2.613492356745561</v>
      </c>
      <c r="DF29" s="15">
        <v>4.8683917873631568</v>
      </c>
      <c r="DG29" s="12" t="s">
        <v>378</v>
      </c>
      <c r="DH29" s="13">
        <v>7.601528172720057</v>
      </c>
      <c r="DI29" s="15">
        <v>6.445457389876994</v>
      </c>
      <c r="DJ29" s="12" t="s">
        <v>378</v>
      </c>
      <c r="DK29" s="10" t="s">
        <v>405</v>
      </c>
      <c r="DL29" s="11" t="s">
        <v>405</v>
      </c>
      <c r="DM29" s="12" t="s">
        <v>378</v>
      </c>
      <c r="DN29" s="10" t="s">
        <v>405</v>
      </c>
      <c r="DO29" s="15" t="s">
        <v>405</v>
      </c>
      <c r="DP29" s="12" t="s">
        <v>378</v>
      </c>
      <c r="DQ29" s="13">
        <v>2.6814716234642573</v>
      </c>
      <c r="DR29" s="14" t="s">
        <v>405</v>
      </c>
      <c r="DS29" s="12" t="s">
        <v>378</v>
      </c>
      <c r="DT29" s="13" t="s">
        <v>405</v>
      </c>
      <c r="DU29" s="15" t="s">
        <v>405</v>
      </c>
      <c r="DV29" s="12" t="s">
        <v>378</v>
      </c>
      <c r="DW29" s="13">
        <v>9.4826211214051774</v>
      </c>
      <c r="DX29" s="15">
        <v>7.79840708450529</v>
      </c>
      <c r="DY29" s="12" t="s">
        <v>378</v>
      </c>
      <c r="DZ29" s="10" t="s">
        <v>405</v>
      </c>
      <c r="EA29" s="14" t="s">
        <v>405</v>
      </c>
      <c r="EB29" s="12" t="s">
        <v>378</v>
      </c>
      <c r="EC29" s="10">
        <v>204.36626244008784</v>
      </c>
      <c r="ED29" s="14">
        <v>130.52580349977987</v>
      </c>
      <c r="EE29" s="12" t="s">
        <v>378</v>
      </c>
      <c r="EF29" s="10">
        <v>1228.7248150356575</v>
      </c>
      <c r="EG29" s="14">
        <v>873.29818471527437</v>
      </c>
      <c r="EH29" s="12" t="s">
        <v>378</v>
      </c>
      <c r="EI29" s="10">
        <v>70.790781100542318</v>
      </c>
      <c r="EJ29" s="11">
        <v>12.421761535798431</v>
      </c>
      <c r="EK29" s="12" t="s">
        <v>378</v>
      </c>
      <c r="EL29" s="10">
        <v>1127.1424051224783</v>
      </c>
      <c r="EM29" s="14">
        <v>750.49536032720778</v>
      </c>
      <c r="EN29" s="12" t="s">
        <v>378</v>
      </c>
      <c r="EO29" s="10">
        <v>960.25591372754059</v>
      </c>
      <c r="EP29" s="14">
        <v>972.4107479054544</v>
      </c>
      <c r="EQ29" s="12" t="s">
        <v>378</v>
      </c>
      <c r="ER29" s="10">
        <v>828.59495463488383</v>
      </c>
      <c r="ES29" s="14">
        <v>256.92487843951267</v>
      </c>
      <c r="ET29" s="12" t="s">
        <v>378</v>
      </c>
      <c r="EU29" s="10" t="s">
        <v>405</v>
      </c>
      <c r="EV29" s="14" t="s">
        <v>405</v>
      </c>
      <c r="EW29" s="12" t="s">
        <v>378</v>
      </c>
      <c r="EX29" s="10">
        <v>514.97154580762071</v>
      </c>
      <c r="EY29" s="14">
        <v>583.65106944103479</v>
      </c>
      <c r="EZ29" s="12" t="s">
        <v>378</v>
      </c>
      <c r="FA29" s="10">
        <v>1198</v>
      </c>
      <c r="FB29" s="14">
        <v>794.37429085331144</v>
      </c>
      <c r="FC29" s="11"/>
    </row>
    <row r="30" spans="1:159" x14ac:dyDescent="0.35">
      <c r="A30" s="9" t="s">
        <v>337</v>
      </c>
      <c r="B30" t="s">
        <v>332</v>
      </c>
      <c r="C30" s="20" t="s">
        <v>405</v>
      </c>
      <c r="D30" s="13" t="s">
        <v>405</v>
      </c>
      <c r="E30" s="17" t="s">
        <v>405</v>
      </c>
      <c r="F30" s="12" t="s">
        <v>405</v>
      </c>
      <c r="G30" s="10">
        <v>10.38428779407235</v>
      </c>
      <c r="H30" s="14">
        <v>22.106814418769936</v>
      </c>
      <c r="I30" s="12" t="s">
        <v>405</v>
      </c>
      <c r="J30" s="10" t="s">
        <v>405</v>
      </c>
      <c r="K30" s="14" t="s">
        <v>405</v>
      </c>
      <c r="L30" s="12">
        <v>656.99504545118998</v>
      </c>
      <c r="M30" s="10">
        <v>1383</v>
      </c>
      <c r="N30" s="14">
        <v>330.80448972580626</v>
      </c>
      <c r="O30" s="12">
        <v>154.40090384008852</v>
      </c>
      <c r="P30" s="10">
        <v>357.35355646355282</v>
      </c>
      <c r="Q30" s="14">
        <v>551.02239395060133</v>
      </c>
      <c r="R30" s="12">
        <v>32.221457786608802</v>
      </c>
      <c r="S30" s="10">
        <v>71.652735092510525</v>
      </c>
      <c r="T30" s="14">
        <v>36.139092508189066</v>
      </c>
      <c r="U30" s="12">
        <v>8.1989605972879005</v>
      </c>
      <c r="V30" s="10">
        <v>225.10252563045626</v>
      </c>
      <c r="W30" s="15">
        <v>9.843456013468213</v>
      </c>
      <c r="X30" s="12">
        <v>31.152479980480049</v>
      </c>
      <c r="Y30" s="10">
        <v>492.96938333940221</v>
      </c>
      <c r="Z30" s="14">
        <v>134.36357529855439</v>
      </c>
      <c r="AA30" s="12">
        <v>21.563399205143352</v>
      </c>
      <c r="AB30" s="10">
        <v>367.16099886190847</v>
      </c>
      <c r="AC30" s="14">
        <v>21.110935486273824</v>
      </c>
      <c r="AD30" s="12" t="s">
        <v>405</v>
      </c>
      <c r="AE30" s="10" t="s">
        <v>405</v>
      </c>
      <c r="AF30" s="14" t="s">
        <v>405</v>
      </c>
      <c r="AG30" s="12" t="s">
        <v>405</v>
      </c>
      <c r="AH30" s="10">
        <v>82.648007264705626</v>
      </c>
      <c r="AI30" s="15">
        <v>2.0047970560472077</v>
      </c>
      <c r="AJ30" s="12">
        <v>17.771114631196248</v>
      </c>
      <c r="AK30" s="10">
        <v>115.92967765401863</v>
      </c>
      <c r="AL30" s="14">
        <v>33.074731263860542</v>
      </c>
      <c r="AM30" s="12">
        <v>57.282000783447998</v>
      </c>
      <c r="AN30" s="10">
        <v>165.29143189767964</v>
      </c>
      <c r="AO30" s="17">
        <v>5.427499674499817</v>
      </c>
      <c r="AP30" s="12">
        <v>122.04494832922799</v>
      </c>
      <c r="AQ30" s="10">
        <v>421.79487179487177</v>
      </c>
      <c r="AR30" s="14">
        <v>80.375533781215424</v>
      </c>
      <c r="AS30" s="12">
        <v>34.746382705096053</v>
      </c>
      <c r="AT30" s="10">
        <v>717.5564314101922</v>
      </c>
      <c r="AU30" s="14">
        <v>41.410569007835186</v>
      </c>
      <c r="AV30" s="12">
        <v>38.593368919939444</v>
      </c>
      <c r="AW30" s="10">
        <v>303.81785016077521</v>
      </c>
      <c r="AX30" s="14">
        <v>100.39585168433854</v>
      </c>
      <c r="AY30" s="12">
        <v>445.38775557219901</v>
      </c>
      <c r="AZ30" s="10">
        <v>1985.1153944593216</v>
      </c>
      <c r="BA30" s="14">
        <v>1378.7339974489091</v>
      </c>
      <c r="BB30" s="12" t="s">
        <v>405</v>
      </c>
      <c r="BC30" s="10" t="s">
        <v>405</v>
      </c>
      <c r="BD30" s="10" t="s">
        <v>405</v>
      </c>
      <c r="BE30" s="12">
        <v>51.487498360644501</v>
      </c>
      <c r="BF30" s="10">
        <v>240.37054139513819</v>
      </c>
      <c r="BG30" s="14">
        <v>124.38595380018997</v>
      </c>
      <c r="BH30" s="12">
        <v>1324.2808093861001</v>
      </c>
      <c r="BI30" s="10" t="s">
        <v>405</v>
      </c>
      <c r="BJ30" s="14" t="s">
        <v>405</v>
      </c>
      <c r="BK30" s="12">
        <v>1.6159306489679501</v>
      </c>
      <c r="BL30" s="10">
        <v>19.868320607003621</v>
      </c>
      <c r="BM30" s="14">
        <v>14.592205980843163</v>
      </c>
      <c r="BN30" s="12">
        <v>59.196124005052503</v>
      </c>
      <c r="BO30" s="10">
        <v>422.52466569294705</v>
      </c>
      <c r="BP30" s="14">
        <v>156.50879573870884</v>
      </c>
      <c r="BQ30" s="12">
        <v>329.37176958149502</v>
      </c>
      <c r="BR30" s="10">
        <v>1065.3194363858072</v>
      </c>
      <c r="BS30" s="14">
        <v>677.08282633352337</v>
      </c>
      <c r="BT30" s="12">
        <v>848.70576620220004</v>
      </c>
      <c r="BU30" s="10">
        <v>3430.5799675712233</v>
      </c>
      <c r="BV30" s="11">
        <v>1645.9983362994917</v>
      </c>
      <c r="BW30" s="12">
        <v>33.290461237393451</v>
      </c>
      <c r="BX30" s="10">
        <v>239.30615666162487</v>
      </c>
      <c r="BY30" s="14">
        <v>101.54592629077315</v>
      </c>
      <c r="BZ30" s="12">
        <v>397.18678265205597</v>
      </c>
      <c r="CA30" s="10">
        <v>2871.7948717948716</v>
      </c>
      <c r="CB30" s="14">
        <v>675.3081041406914</v>
      </c>
      <c r="CC30" s="12" t="s">
        <v>405</v>
      </c>
      <c r="CD30" s="10">
        <v>28.599456026568134</v>
      </c>
      <c r="CE30" s="14" t="s">
        <v>405</v>
      </c>
      <c r="CF30" s="12">
        <v>215.30657368413301</v>
      </c>
      <c r="CG30" s="10">
        <v>44.46913718163529</v>
      </c>
      <c r="CH30" s="14">
        <v>9.9769800356751137</v>
      </c>
      <c r="CI30" s="12" t="s">
        <v>405</v>
      </c>
      <c r="CJ30" s="10" t="s">
        <v>405</v>
      </c>
      <c r="CK30" s="17" t="s">
        <v>405</v>
      </c>
      <c r="CL30" s="12" t="s">
        <v>405</v>
      </c>
      <c r="CM30" s="13">
        <v>2.7057212196491189</v>
      </c>
      <c r="CN30" s="15">
        <v>5.2931036717373185</v>
      </c>
      <c r="CO30" s="12">
        <v>76.8451631075325</v>
      </c>
      <c r="CP30" s="10" t="s">
        <v>405</v>
      </c>
      <c r="CQ30" s="15" t="s">
        <v>405</v>
      </c>
      <c r="CR30" s="12">
        <v>605.02104206190495</v>
      </c>
      <c r="CS30" s="10">
        <v>3878.8748414598808</v>
      </c>
      <c r="CT30" s="14">
        <v>1770.3480736391623</v>
      </c>
      <c r="CU30" s="12" t="s">
        <v>405</v>
      </c>
      <c r="CV30" s="10">
        <v>82.914323899198735</v>
      </c>
      <c r="CW30" s="14">
        <v>26.941155767563423</v>
      </c>
      <c r="CX30" s="12" t="s">
        <v>405</v>
      </c>
      <c r="CY30" s="10">
        <v>65.202216757182754</v>
      </c>
      <c r="CZ30" s="14" t="s">
        <v>405</v>
      </c>
      <c r="DA30" s="12">
        <v>15.7845254462732</v>
      </c>
      <c r="DB30" s="10" t="s">
        <v>405</v>
      </c>
      <c r="DC30" s="15" t="s">
        <v>405</v>
      </c>
      <c r="DD30" s="12" t="s">
        <v>405</v>
      </c>
      <c r="DE30" s="13">
        <v>1.6910435064155624</v>
      </c>
      <c r="DF30" s="15" t="s">
        <v>405</v>
      </c>
      <c r="DG30" s="12" t="s">
        <v>405</v>
      </c>
      <c r="DH30" s="13">
        <v>3.3639168152131775</v>
      </c>
      <c r="DI30" s="15">
        <v>4.0517653886723819</v>
      </c>
      <c r="DJ30" s="12" t="s">
        <v>405</v>
      </c>
      <c r="DK30" s="10" t="s">
        <v>405</v>
      </c>
      <c r="DL30" s="11" t="s">
        <v>405</v>
      </c>
      <c r="DM30" s="12" t="s">
        <v>405</v>
      </c>
      <c r="DN30" s="10" t="s">
        <v>405</v>
      </c>
      <c r="DO30" s="15" t="s">
        <v>405</v>
      </c>
      <c r="DP30" s="12" t="s">
        <v>405</v>
      </c>
      <c r="DQ30" s="13">
        <v>3.0192986085442755</v>
      </c>
      <c r="DR30" s="14" t="s">
        <v>405</v>
      </c>
      <c r="DS30" s="16" t="s">
        <v>405</v>
      </c>
      <c r="DT30" s="13" t="s">
        <v>405</v>
      </c>
      <c r="DU30" s="15" t="s">
        <v>405</v>
      </c>
      <c r="DV30" s="12" t="s">
        <v>405</v>
      </c>
      <c r="DW30" s="13">
        <v>2.4101424457877756</v>
      </c>
      <c r="DX30" s="15">
        <v>1.6744514446966152</v>
      </c>
      <c r="DY30" s="12" t="s">
        <v>405</v>
      </c>
      <c r="DZ30" s="10" t="s">
        <v>405</v>
      </c>
      <c r="EA30" s="14" t="s">
        <v>405</v>
      </c>
      <c r="EB30" s="12">
        <v>27.954041171443951</v>
      </c>
      <c r="EC30" s="10">
        <v>209.61014034171541</v>
      </c>
      <c r="ED30" s="14">
        <v>145.35234627336098</v>
      </c>
      <c r="EE30" s="12">
        <v>373.07842892352249</v>
      </c>
      <c r="EF30" s="10">
        <v>2312.4022107753599</v>
      </c>
      <c r="EG30" s="14">
        <v>1172.122469095895</v>
      </c>
      <c r="EH30" s="12">
        <v>22.019726663545949</v>
      </c>
      <c r="EI30" s="10">
        <v>77.768503760072207</v>
      </c>
      <c r="EJ30" s="11">
        <v>18.757237211471143</v>
      </c>
      <c r="EK30" s="12">
        <v>138.2369309901085</v>
      </c>
      <c r="EL30" s="10">
        <v>1234.2615871937642</v>
      </c>
      <c r="EM30" s="14">
        <v>696.57270704958012</v>
      </c>
      <c r="EN30" s="12">
        <v>259.72369214182697</v>
      </c>
      <c r="EO30" s="10">
        <v>1300.8465441885651</v>
      </c>
      <c r="EP30" s="14">
        <v>534.68100445094797</v>
      </c>
      <c r="EQ30" s="12">
        <v>407.02261956177404</v>
      </c>
      <c r="ER30" s="10">
        <v>1600.6767484419122</v>
      </c>
      <c r="ES30" s="14">
        <v>142.71327577482785</v>
      </c>
      <c r="ET30" s="12" t="s">
        <v>405</v>
      </c>
      <c r="EU30" s="10" t="s">
        <v>405</v>
      </c>
      <c r="EV30" s="14" t="s">
        <v>405</v>
      </c>
      <c r="EW30" s="12">
        <v>68.899898059115003</v>
      </c>
      <c r="EX30" s="10">
        <v>1018.2538896208641</v>
      </c>
      <c r="EY30" s="14">
        <v>244.43850208058336</v>
      </c>
      <c r="EZ30" s="12">
        <v>3224.1177058522449</v>
      </c>
      <c r="FA30" s="10">
        <v>8013</v>
      </c>
      <c r="FB30" s="14">
        <v>2427.5363574336707</v>
      </c>
      <c r="FC30" s="11"/>
    </row>
    <row r="31" spans="1:159" x14ac:dyDescent="0.35">
      <c r="A31" s="9" t="s">
        <v>338</v>
      </c>
      <c r="B31" t="s">
        <v>332</v>
      </c>
      <c r="C31" s="20" t="s">
        <v>405</v>
      </c>
      <c r="D31" s="13" t="s">
        <v>405</v>
      </c>
      <c r="E31" s="17" t="s">
        <v>405</v>
      </c>
      <c r="F31" s="12" t="s">
        <v>405</v>
      </c>
      <c r="G31" s="10">
        <v>76.998358509307067</v>
      </c>
      <c r="H31" s="14">
        <v>58.88187659283016</v>
      </c>
      <c r="I31" s="12" t="s">
        <v>405</v>
      </c>
      <c r="J31" s="10" t="s">
        <v>405</v>
      </c>
      <c r="K31" s="14">
        <v>21.959437151516084</v>
      </c>
      <c r="L31" s="12">
        <v>4144.0176502684199</v>
      </c>
      <c r="M31" s="10">
        <v>7017.1358745684001</v>
      </c>
      <c r="N31" s="14">
        <v>2215.2564447924969</v>
      </c>
      <c r="O31" s="12">
        <v>700.79514844956998</v>
      </c>
      <c r="P31" s="10">
        <v>197.74181140267973</v>
      </c>
      <c r="Q31" s="14">
        <v>1157.0118346394372</v>
      </c>
      <c r="R31" s="12">
        <v>43.714064528052603</v>
      </c>
      <c r="S31" s="10">
        <v>51</v>
      </c>
      <c r="T31" s="14">
        <v>100.70299296911153</v>
      </c>
      <c r="U31" s="12">
        <v>111.552671627656</v>
      </c>
      <c r="V31" s="10">
        <v>1943.5243178423275</v>
      </c>
      <c r="W31" s="14">
        <v>324.3465932313988</v>
      </c>
      <c r="X31" s="12">
        <v>267.46491248477048</v>
      </c>
      <c r="Y31" s="10">
        <v>279.98210062485333</v>
      </c>
      <c r="Z31" s="14">
        <v>408.23929272114361</v>
      </c>
      <c r="AA31" s="12">
        <v>106.723813078056</v>
      </c>
      <c r="AB31" s="10">
        <v>265.55419714451114</v>
      </c>
      <c r="AC31" s="14">
        <v>94.135002145703766</v>
      </c>
      <c r="AD31" s="12" t="s">
        <v>405</v>
      </c>
      <c r="AE31" s="10" t="s">
        <v>405</v>
      </c>
      <c r="AF31" s="14" t="s">
        <v>405</v>
      </c>
      <c r="AG31" s="12">
        <v>413.66868617620446</v>
      </c>
      <c r="AH31" s="10">
        <v>3299.3695036702052</v>
      </c>
      <c r="AI31" s="14">
        <v>11992.217084296959</v>
      </c>
      <c r="AJ31" s="12">
        <v>95.255396758058012</v>
      </c>
      <c r="AK31" s="10">
        <v>2886.9187324541326</v>
      </c>
      <c r="AL31" s="14">
        <v>336.6191290679605</v>
      </c>
      <c r="AM31" s="12">
        <v>41.083427140891708</v>
      </c>
      <c r="AN31" s="10">
        <v>2271.1139780575036</v>
      </c>
      <c r="AO31" s="11">
        <v>89.81555927610475</v>
      </c>
      <c r="AP31" s="12">
        <v>4423.1136618823703</v>
      </c>
      <c r="AQ31" s="10">
        <v>4514.1025641025644</v>
      </c>
      <c r="AR31" s="14">
        <v>2927.1654644112473</v>
      </c>
      <c r="AS31" s="12">
        <v>205.7185872870545</v>
      </c>
      <c r="AT31" s="10">
        <v>1521.0192909174671</v>
      </c>
      <c r="AU31" s="14">
        <v>1133.2008287349997</v>
      </c>
      <c r="AV31" s="12">
        <v>128.04179570050002</v>
      </c>
      <c r="AW31" s="10">
        <v>1062.1367172237656</v>
      </c>
      <c r="AX31" s="14">
        <v>351.1998024507281</v>
      </c>
      <c r="AY31" s="12">
        <v>1921.46308251392</v>
      </c>
      <c r="AZ31" s="10">
        <v>3164.3208197040426</v>
      </c>
      <c r="BA31" s="14">
        <v>2620.0532326887633</v>
      </c>
      <c r="BB31" s="12" t="s">
        <v>405</v>
      </c>
      <c r="BC31" s="10" t="s">
        <v>405</v>
      </c>
      <c r="BD31" s="10" t="s">
        <v>405</v>
      </c>
      <c r="BE31" s="12">
        <v>65.536578261355487</v>
      </c>
      <c r="BF31" s="10">
        <v>193.01626092208755</v>
      </c>
      <c r="BG31" s="14">
        <v>83.280558617530048</v>
      </c>
      <c r="BH31" s="12">
        <v>1094.00661787182</v>
      </c>
      <c r="BI31" s="10">
        <v>3245.1804111988922</v>
      </c>
      <c r="BJ31" s="14" t="s">
        <v>405</v>
      </c>
      <c r="BK31" s="12">
        <v>11.2790808634557</v>
      </c>
      <c r="BL31" s="10">
        <v>90.179526314477741</v>
      </c>
      <c r="BM31" s="14">
        <v>376.61186718539847</v>
      </c>
      <c r="BN31" s="12">
        <v>196.9079477133435</v>
      </c>
      <c r="BO31" s="10">
        <v>258.8840311437616</v>
      </c>
      <c r="BP31" s="14">
        <v>1279.7152634013287</v>
      </c>
      <c r="BQ31" s="12">
        <v>967.30236044991</v>
      </c>
      <c r="BR31" s="10">
        <v>1200.8053195355039</v>
      </c>
      <c r="BS31" s="14">
        <v>2508.8098779142738</v>
      </c>
      <c r="BT31" s="12">
        <v>1595.989126353875</v>
      </c>
      <c r="BU31" s="10">
        <v>2426.0195524478022</v>
      </c>
      <c r="BV31" s="11">
        <v>2281.826100766581</v>
      </c>
      <c r="BW31" s="12">
        <v>148.34164281400251</v>
      </c>
      <c r="BX31" s="10">
        <v>388.41666957952037</v>
      </c>
      <c r="BY31" s="14">
        <v>274.9509563260774</v>
      </c>
      <c r="BZ31" s="12">
        <v>5424.9331311110491</v>
      </c>
      <c r="CA31" s="10">
        <v>5858.9743589743584</v>
      </c>
      <c r="CB31" s="14">
        <v>4683.0090475064389</v>
      </c>
      <c r="CC31" s="12" t="s">
        <v>405</v>
      </c>
      <c r="CD31" s="10">
        <v>477.85964472987609</v>
      </c>
      <c r="CE31" s="15">
        <v>8.745359722467299</v>
      </c>
      <c r="CF31" s="12">
        <v>59.984001625611498</v>
      </c>
      <c r="CG31" s="10">
        <v>118.68743776960665</v>
      </c>
      <c r="CH31" s="14">
        <v>19.213354221483492</v>
      </c>
      <c r="CI31" s="12" t="s">
        <v>405</v>
      </c>
      <c r="CJ31" s="10" t="s">
        <v>405</v>
      </c>
      <c r="CK31" s="17">
        <v>0.18260709953874907</v>
      </c>
      <c r="CL31" s="12" t="s">
        <v>405</v>
      </c>
      <c r="CM31" s="13">
        <v>3.9700533592045986</v>
      </c>
      <c r="CN31" s="15">
        <v>1.8975434502586879</v>
      </c>
      <c r="CO31" s="12" t="s">
        <v>405</v>
      </c>
      <c r="CP31" s="10" t="s">
        <v>405</v>
      </c>
      <c r="CQ31" s="15" t="s">
        <v>405</v>
      </c>
      <c r="CR31" s="12">
        <v>2184.9810807468898</v>
      </c>
      <c r="CS31" s="10">
        <v>2050.6362854588069</v>
      </c>
      <c r="CT31" s="14">
        <v>3449.2140057287547</v>
      </c>
      <c r="CU31" s="12" t="s">
        <v>405</v>
      </c>
      <c r="CV31" s="10">
        <v>1384.6433764977753</v>
      </c>
      <c r="CW31" s="14" t="s">
        <v>405</v>
      </c>
      <c r="CX31" s="12" t="s">
        <v>405</v>
      </c>
      <c r="CY31" s="10">
        <v>115.34327947747798</v>
      </c>
      <c r="CZ31" s="14" t="s">
        <v>405</v>
      </c>
      <c r="DA31" s="12" t="s">
        <v>405</v>
      </c>
      <c r="DB31" s="10" t="s">
        <v>405</v>
      </c>
      <c r="DC31" s="15">
        <v>3.2206042735861673</v>
      </c>
      <c r="DD31" s="12" t="s">
        <v>405</v>
      </c>
      <c r="DE31" s="13">
        <v>3.320252856537381</v>
      </c>
      <c r="DF31" s="14">
        <v>9.9736478664491557</v>
      </c>
      <c r="DG31" s="12" t="s">
        <v>405</v>
      </c>
      <c r="DH31" s="13">
        <v>5.9359771160680284</v>
      </c>
      <c r="DI31" s="15">
        <v>7.1044539874250692</v>
      </c>
      <c r="DJ31" s="12" t="s">
        <v>405</v>
      </c>
      <c r="DK31" s="13" t="s">
        <v>405</v>
      </c>
      <c r="DL31" s="17" t="s">
        <v>405</v>
      </c>
      <c r="DM31" s="12" t="s">
        <v>405</v>
      </c>
      <c r="DN31" s="10" t="s">
        <v>405</v>
      </c>
      <c r="DO31" s="15">
        <v>5.0144302110671664</v>
      </c>
      <c r="DP31" s="12" t="s">
        <v>405</v>
      </c>
      <c r="DQ31" s="13">
        <v>3.4039235558379688</v>
      </c>
      <c r="DR31" s="14">
        <v>24.606542881111114</v>
      </c>
      <c r="DS31" s="16">
        <v>7.6885027014175007</v>
      </c>
      <c r="DT31" s="10">
        <v>43.531471246366053</v>
      </c>
      <c r="DU31" s="14">
        <v>16.381328435302645</v>
      </c>
      <c r="DV31" s="12" t="s">
        <v>405</v>
      </c>
      <c r="DW31" s="10">
        <v>113.36737697800841</v>
      </c>
      <c r="DX31" s="15">
        <v>2.4416803184486229</v>
      </c>
      <c r="DY31" s="12" t="s">
        <v>405</v>
      </c>
      <c r="DZ31" s="10" t="s">
        <v>405</v>
      </c>
      <c r="EA31" s="14">
        <v>1196.2297354212835</v>
      </c>
      <c r="EB31" s="12">
        <v>63.251812772031499</v>
      </c>
      <c r="EC31" s="10">
        <v>51.216690930998922</v>
      </c>
      <c r="ED31" s="14">
        <v>251.16412770565566</v>
      </c>
      <c r="EE31" s="12">
        <v>1188.51255487397</v>
      </c>
      <c r="EF31" s="10">
        <v>3962.8975883060466</v>
      </c>
      <c r="EG31" s="14">
        <v>4488.7173178585917</v>
      </c>
      <c r="EH31" s="12">
        <v>227.5341063228245</v>
      </c>
      <c r="EI31" s="10">
        <v>361.13768199828326</v>
      </c>
      <c r="EJ31" s="11">
        <v>236.09237320343308</v>
      </c>
      <c r="EK31" s="12">
        <v>1179.2623539935701</v>
      </c>
      <c r="EL31" s="10">
        <v>1150.4293026213611</v>
      </c>
      <c r="EM31" s="14">
        <v>3312.6948045690701</v>
      </c>
      <c r="EN31" s="12">
        <v>660.77903090253994</v>
      </c>
      <c r="EO31" s="10">
        <v>624.919674054354</v>
      </c>
      <c r="EP31" s="14">
        <v>894.3620182654297</v>
      </c>
      <c r="EQ31" s="12">
        <v>2874.9006395511451</v>
      </c>
      <c r="ER31" s="10">
        <v>3787.0393359355808</v>
      </c>
      <c r="ES31" s="14">
        <v>1111.1264712963418</v>
      </c>
      <c r="ET31" s="12">
        <v>23.541196063124701</v>
      </c>
      <c r="EU31" s="10">
        <v>32.142307472494352</v>
      </c>
      <c r="EV31" s="14">
        <v>46.273503161212005</v>
      </c>
      <c r="EW31" s="12">
        <v>700.10598131590996</v>
      </c>
      <c r="EX31" s="10">
        <v>679.64370600330983</v>
      </c>
      <c r="EY31" s="14">
        <v>1064.0836954763961</v>
      </c>
      <c r="EZ31" s="12">
        <v>5262.4488481112994</v>
      </c>
      <c r="FA31" s="10">
        <v>27946</v>
      </c>
      <c r="FB31" s="14">
        <v>10642.163349342927</v>
      </c>
      <c r="FC31" s="11"/>
    </row>
    <row r="32" spans="1:159" x14ac:dyDescent="0.35">
      <c r="A32" s="9" t="s">
        <v>339</v>
      </c>
      <c r="B32" t="s">
        <v>348</v>
      </c>
      <c r="C32" s="20" t="s">
        <v>405</v>
      </c>
      <c r="D32" s="13" t="s">
        <v>405</v>
      </c>
      <c r="E32" s="17" t="s">
        <v>405</v>
      </c>
      <c r="F32" s="12" t="s">
        <v>405</v>
      </c>
      <c r="G32" s="10">
        <v>49.983637729576969</v>
      </c>
      <c r="H32" s="14">
        <v>179.19578965080115</v>
      </c>
      <c r="I32" s="12" t="s">
        <v>405</v>
      </c>
      <c r="J32" s="10" t="s">
        <v>405</v>
      </c>
      <c r="K32" s="15" t="s">
        <v>405</v>
      </c>
      <c r="L32" s="12">
        <v>8204.1171404858997</v>
      </c>
      <c r="M32" s="10">
        <v>26025.641025641027</v>
      </c>
      <c r="N32" s="14">
        <v>42407.95251652116</v>
      </c>
      <c r="O32" s="12">
        <v>2034.6718914926648</v>
      </c>
      <c r="P32" s="10">
        <v>1051.5185095731952</v>
      </c>
      <c r="Q32" s="14">
        <v>2806.0637417727389</v>
      </c>
      <c r="R32" s="12">
        <v>29135.378533110499</v>
      </c>
      <c r="S32" s="10">
        <v>47564.102564102563</v>
      </c>
      <c r="T32" s="14">
        <v>46545.87056264397</v>
      </c>
      <c r="U32" s="12">
        <v>9.1027888124143495</v>
      </c>
      <c r="V32" s="10">
        <v>3.9018902793589216</v>
      </c>
      <c r="W32" s="14">
        <v>13.342653913062236</v>
      </c>
      <c r="X32" s="12">
        <v>29.22432521964765</v>
      </c>
      <c r="Y32" s="10">
        <v>17.275244376770072</v>
      </c>
      <c r="Z32" s="14">
        <v>33.302642558970462</v>
      </c>
      <c r="AA32" s="12">
        <v>46.176610381607546</v>
      </c>
      <c r="AB32" s="10">
        <v>131.5594549810572</v>
      </c>
      <c r="AC32" s="14">
        <v>153.31455852558514</v>
      </c>
      <c r="AD32" s="12" t="s">
        <v>405</v>
      </c>
      <c r="AE32" s="10" t="s">
        <v>405</v>
      </c>
      <c r="AF32" s="14" t="s">
        <v>405</v>
      </c>
      <c r="AG32" s="12">
        <v>472.74918404919248</v>
      </c>
      <c r="AH32" s="10">
        <v>1646.8555436732977</v>
      </c>
      <c r="AI32" s="14">
        <v>3422.8290942466328</v>
      </c>
      <c r="AJ32" s="12">
        <v>99.88982682587951</v>
      </c>
      <c r="AK32" s="10">
        <v>248.25368713812745</v>
      </c>
      <c r="AL32" s="14">
        <v>673.17401146381235</v>
      </c>
      <c r="AM32" s="12">
        <v>180.96523659266751</v>
      </c>
      <c r="AN32" s="10">
        <v>230.08647623959766</v>
      </c>
      <c r="AO32" s="11">
        <v>433.66467144607924</v>
      </c>
      <c r="AP32" s="12">
        <v>13819.121483976951</v>
      </c>
      <c r="AQ32" s="10">
        <v>16141.025641025642</v>
      </c>
      <c r="AR32" s="14">
        <v>27368.889613006329</v>
      </c>
      <c r="AS32" s="12">
        <v>1460.2942444287949</v>
      </c>
      <c r="AT32" s="10">
        <v>1711.244047444623</v>
      </c>
      <c r="AU32" s="14">
        <v>1461.8906211758244</v>
      </c>
      <c r="AV32" s="12">
        <v>23.0158234637228</v>
      </c>
      <c r="AW32" s="10">
        <v>49.625602794856064</v>
      </c>
      <c r="AX32" s="14">
        <v>139.88592390317029</v>
      </c>
      <c r="AY32" s="12">
        <v>589.36570347407996</v>
      </c>
      <c r="AZ32" s="10">
        <v>946.72250059378132</v>
      </c>
      <c r="BA32" s="14">
        <v>1245.3387132571713</v>
      </c>
      <c r="BB32" s="12" t="s">
        <v>405</v>
      </c>
      <c r="BC32" s="10" t="s">
        <v>405</v>
      </c>
      <c r="BD32" s="10" t="s">
        <v>405</v>
      </c>
      <c r="BE32" s="12">
        <v>17.359332128617499</v>
      </c>
      <c r="BF32" s="10">
        <v>37.024978227916456</v>
      </c>
      <c r="BG32" s="14">
        <v>34.53617930010369</v>
      </c>
      <c r="BH32" s="12">
        <v>1521.65238320715</v>
      </c>
      <c r="BI32" s="10" t="s">
        <v>405</v>
      </c>
      <c r="BJ32" s="14">
        <v>1850.225557247081</v>
      </c>
      <c r="BK32" s="12">
        <v>19.73251891859525</v>
      </c>
      <c r="BL32" s="10">
        <v>18.301738407138011</v>
      </c>
      <c r="BM32" s="14">
        <v>22.645041958220379</v>
      </c>
      <c r="BN32" s="12">
        <v>219.73602359561499</v>
      </c>
      <c r="BO32" s="10">
        <v>428.08811902255479</v>
      </c>
      <c r="BP32" s="14">
        <v>585.08491759871549</v>
      </c>
      <c r="BQ32" s="12">
        <v>95</v>
      </c>
      <c r="BR32" s="10">
        <v>391.73322806011578</v>
      </c>
      <c r="BS32" s="14">
        <v>702.49262918448846</v>
      </c>
      <c r="BT32" s="12">
        <v>736.6510860011399</v>
      </c>
      <c r="BU32" s="10">
        <v>2044.290222416794</v>
      </c>
      <c r="BV32" s="11">
        <v>2572.953269127835</v>
      </c>
      <c r="BW32" s="12">
        <v>58.684781548364008</v>
      </c>
      <c r="BX32" s="10">
        <v>227.05242809752667</v>
      </c>
      <c r="BY32" s="14">
        <v>311.35075802896114</v>
      </c>
      <c r="BZ32" s="12">
        <v>25536.364565091248</v>
      </c>
      <c r="CA32" s="10">
        <v>33974.358974358998</v>
      </c>
      <c r="CB32" s="14">
        <v>5254.9400160696232</v>
      </c>
      <c r="CC32" s="12">
        <v>115.20199257226952</v>
      </c>
      <c r="CD32" s="10">
        <v>712.15469287302835</v>
      </c>
      <c r="CE32" s="14">
        <v>510.3366643575601</v>
      </c>
      <c r="CF32" s="16">
        <v>8.4452942354375509</v>
      </c>
      <c r="CG32" s="13" t="s">
        <v>405</v>
      </c>
      <c r="CH32" s="14" t="s">
        <v>405</v>
      </c>
      <c r="CI32" s="12" t="s">
        <v>405</v>
      </c>
      <c r="CJ32" s="10" t="s">
        <v>405</v>
      </c>
      <c r="CK32" s="17" t="s">
        <v>405</v>
      </c>
      <c r="CL32" s="12" t="s">
        <v>405</v>
      </c>
      <c r="CM32" s="13" t="s">
        <v>405</v>
      </c>
      <c r="CN32" s="15">
        <v>0.83906779869561765</v>
      </c>
      <c r="CO32" s="12" t="s">
        <v>405</v>
      </c>
      <c r="CP32" s="10" t="s">
        <v>405</v>
      </c>
      <c r="CQ32" s="15" t="s">
        <v>405</v>
      </c>
      <c r="CR32" s="12">
        <v>1654.6233713814149</v>
      </c>
      <c r="CS32" s="10">
        <v>2648.6334640144373</v>
      </c>
      <c r="CT32" s="14">
        <v>5028.1253013211945</v>
      </c>
      <c r="CU32" s="12">
        <v>157.04971055710197</v>
      </c>
      <c r="CV32" s="10">
        <v>503.6278444960144</v>
      </c>
      <c r="CW32" s="14">
        <v>523.26977712276107</v>
      </c>
      <c r="CX32" s="12" t="s">
        <v>405</v>
      </c>
      <c r="CY32" s="10">
        <v>35.694295795937265</v>
      </c>
      <c r="CZ32" s="14" t="s">
        <v>405</v>
      </c>
      <c r="DA32" s="12" t="s">
        <v>405</v>
      </c>
      <c r="DB32" s="10" t="s">
        <v>405</v>
      </c>
      <c r="DC32" s="14">
        <v>21.248664555238012</v>
      </c>
      <c r="DD32" s="12" t="s">
        <v>405</v>
      </c>
      <c r="DE32" s="10" t="s">
        <v>405</v>
      </c>
      <c r="DF32" s="15" t="s">
        <v>405</v>
      </c>
      <c r="DG32" s="12" t="s">
        <v>405</v>
      </c>
      <c r="DH32" s="13">
        <v>2.8094473725294531</v>
      </c>
      <c r="DI32" s="15" t="s">
        <v>405</v>
      </c>
      <c r="DJ32" s="12" t="s">
        <v>405</v>
      </c>
      <c r="DK32" s="13" t="s">
        <v>405</v>
      </c>
      <c r="DL32" s="17" t="s">
        <v>405</v>
      </c>
      <c r="DM32" s="12" t="s">
        <v>405</v>
      </c>
      <c r="DN32" s="10" t="s">
        <v>405</v>
      </c>
      <c r="DO32" s="15" t="s">
        <v>405</v>
      </c>
      <c r="DP32" s="12" t="s">
        <v>405</v>
      </c>
      <c r="DQ32" s="13">
        <v>2.5612780005266429</v>
      </c>
      <c r="DR32" s="14" t="s">
        <v>405</v>
      </c>
      <c r="DS32" s="12">
        <v>11.137180931447849</v>
      </c>
      <c r="DT32" s="10">
        <v>16.3980947767669</v>
      </c>
      <c r="DU32" s="14">
        <v>20.550450407633321</v>
      </c>
      <c r="DV32" s="12">
        <v>14.397620833912351</v>
      </c>
      <c r="DW32" s="10">
        <v>50.084567316012247</v>
      </c>
      <c r="DX32" s="14">
        <v>44.441490372190444</v>
      </c>
      <c r="DY32" s="12" t="s">
        <v>405</v>
      </c>
      <c r="DZ32" s="10">
        <v>412.21883838488066</v>
      </c>
      <c r="EA32" s="14" t="s">
        <v>405</v>
      </c>
      <c r="EB32" s="12">
        <v>83.971705116351487</v>
      </c>
      <c r="EC32" s="10">
        <v>303.0320534458524</v>
      </c>
      <c r="ED32" s="14">
        <v>410.26398199918549</v>
      </c>
      <c r="EE32" s="12">
        <v>472.69457140876295</v>
      </c>
      <c r="EF32" s="10">
        <v>977.03634012542295</v>
      </c>
      <c r="EG32" s="14">
        <v>1728.5308096182844</v>
      </c>
      <c r="EH32" s="12">
        <v>25.626186160973852</v>
      </c>
      <c r="EI32" s="10">
        <v>29.125088589050254</v>
      </c>
      <c r="EJ32" s="11">
        <v>31.410618897505003</v>
      </c>
      <c r="EK32" s="12">
        <v>84.21331678643601</v>
      </c>
      <c r="EL32" s="10">
        <v>34.745267507581005</v>
      </c>
      <c r="EM32" s="14">
        <v>222.43837847510662</v>
      </c>
      <c r="EN32" s="12">
        <v>608.752253743805</v>
      </c>
      <c r="EO32" s="10">
        <v>780.5773036805773</v>
      </c>
      <c r="EP32" s="14">
        <v>1508.6951576628476</v>
      </c>
      <c r="EQ32" s="12">
        <v>249.93380583856199</v>
      </c>
      <c r="ER32" s="10">
        <v>959.16335250385043</v>
      </c>
      <c r="ES32" s="14">
        <v>736.23363365939849</v>
      </c>
      <c r="ET32" s="12" t="s">
        <v>405</v>
      </c>
      <c r="EU32" s="10" t="s">
        <v>405</v>
      </c>
      <c r="EV32" s="14" t="s">
        <v>405</v>
      </c>
      <c r="EW32" s="12">
        <v>186.22433332105601</v>
      </c>
      <c r="EX32" s="10">
        <v>337.71769541618721</v>
      </c>
      <c r="EY32" s="14">
        <v>598.16307948561462</v>
      </c>
      <c r="EZ32" s="12">
        <v>12038.886950484301</v>
      </c>
      <c r="FA32" s="10">
        <v>28974</v>
      </c>
      <c r="FB32" s="14">
        <v>183119.07468201648</v>
      </c>
      <c r="FC32" s="11"/>
    </row>
    <row r="33" spans="1:159" x14ac:dyDescent="0.35">
      <c r="A33" s="9" t="s">
        <v>340</v>
      </c>
      <c r="B33" t="s">
        <v>348</v>
      </c>
      <c r="C33" s="20" t="s">
        <v>405</v>
      </c>
      <c r="D33" s="13" t="s">
        <v>405</v>
      </c>
      <c r="E33" s="17" t="s">
        <v>405</v>
      </c>
      <c r="F33" s="12" t="s">
        <v>405</v>
      </c>
      <c r="G33" s="10">
        <v>57.305588259488516</v>
      </c>
      <c r="H33" s="14">
        <v>193.83446329930399</v>
      </c>
      <c r="I33" s="12" t="s">
        <v>405</v>
      </c>
      <c r="J33" s="10" t="s">
        <v>405</v>
      </c>
      <c r="K33" s="15" t="s">
        <v>405</v>
      </c>
      <c r="L33" s="12">
        <v>13191.95699215155</v>
      </c>
      <c r="M33" s="10">
        <v>69615.38461538461</v>
      </c>
      <c r="N33" s="14">
        <v>31638.604299917944</v>
      </c>
      <c r="O33" s="12">
        <v>2883.854543619675</v>
      </c>
      <c r="P33" s="10">
        <v>736.10130863593929</v>
      </c>
      <c r="Q33" s="14">
        <v>1784.6871676632177</v>
      </c>
      <c r="R33" s="12">
        <v>59466.473617235497</v>
      </c>
      <c r="S33" s="10">
        <v>67564.102564102563</v>
      </c>
      <c r="T33" s="14">
        <v>59842.552831123343</v>
      </c>
      <c r="U33" s="12">
        <v>358.55957864690799</v>
      </c>
      <c r="V33" s="10">
        <v>319.15456434813814</v>
      </c>
      <c r="W33" s="14">
        <v>810.88444226573529</v>
      </c>
      <c r="X33" s="12">
        <v>270.39734710308198</v>
      </c>
      <c r="Y33" s="10">
        <v>251.85219601325292</v>
      </c>
      <c r="Z33" s="14">
        <v>544.83140621409166</v>
      </c>
      <c r="AA33" s="12">
        <v>261.30070071620997</v>
      </c>
      <c r="AB33" s="10">
        <v>103.96290358944626</v>
      </c>
      <c r="AC33" s="14">
        <v>259.85486678634578</v>
      </c>
      <c r="AD33" s="12" t="s">
        <v>405</v>
      </c>
      <c r="AE33" s="10" t="s">
        <v>405</v>
      </c>
      <c r="AF33" s="14" t="s">
        <v>405</v>
      </c>
      <c r="AG33" s="12">
        <v>733.77623119232999</v>
      </c>
      <c r="AH33" s="10">
        <v>586.75477184296017</v>
      </c>
      <c r="AI33" s="14">
        <v>2834.6825705629294</v>
      </c>
      <c r="AJ33" s="12">
        <v>797.21533458943998</v>
      </c>
      <c r="AK33" s="10">
        <v>296.82786207080528</v>
      </c>
      <c r="AL33" s="14">
        <v>729.39687782822239</v>
      </c>
      <c r="AM33" s="12">
        <v>221.79909282740201</v>
      </c>
      <c r="AN33" s="10">
        <v>649.65118931285701</v>
      </c>
      <c r="AO33" s="11">
        <v>948.35458809374359</v>
      </c>
      <c r="AP33" s="12">
        <v>45817.40413470655</v>
      </c>
      <c r="AQ33" s="10">
        <v>26307.692307692305</v>
      </c>
      <c r="AR33" s="14">
        <v>49993.564617134973</v>
      </c>
      <c r="AS33" s="12">
        <v>1130.0850514927449</v>
      </c>
      <c r="AT33" s="10">
        <v>206.49173730578241</v>
      </c>
      <c r="AU33" s="14">
        <v>587.65683330392335</v>
      </c>
      <c r="AV33" s="12">
        <v>280.21503629706348</v>
      </c>
      <c r="AW33" s="10">
        <v>575.87153963712683</v>
      </c>
      <c r="AX33" s="14">
        <v>788.13843210771074</v>
      </c>
      <c r="AY33" s="12">
        <v>2626.3753928760298</v>
      </c>
      <c r="AZ33" s="10">
        <v>648.31844992671768</v>
      </c>
      <c r="BA33" s="14">
        <v>1164.2881593425316</v>
      </c>
      <c r="BB33" s="12" t="s">
        <v>405</v>
      </c>
      <c r="BC33" s="10" t="s">
        <v>405</v>
      </c>
      <c r="BD33" s="10" t="s">
        <v>405</v>
      </c>
      <c r="BE33" s="12">
        <v>24.874331514653299</v>
      </c>
      <c r="BF33" s="10">
        <v>28.640536128642033</v>
      </c>
      <c r="BG33" s="14">
        <v>55.803397831099439</v>
      </c>
      <c r="BH33" s="12">
        <v>1774.0424785571349</v>
      </c>
      <c r="BI33" s="10">
        <v>2709.2593152323479</v>
      </c>
      <c r="BJ33" s="14">
        <v>1424.0883411644716</v>
      </c>
      <c r="BK33" s="12">
        <v>20.931392309014353</v>
      </c>
      <c r="BL33" s="10">
        <v>39.918827517237418</v>
      </c>
      <c r="BM33" s="14">
        <v>56.256730455780733</v>
      </c>
      <c r="BN33" s="12">
        <v>443.87297612372498</v>
      </c>
      <c r="BO33" s="10">
        <v>410.51693184968696</v>
      </c>
      <c r="BP33" s="14">
        <v>522.8752264835648</v>
      </c>
      <c r="BQ33" s="12">
        <v>310</v>
      </c>
      <c r="BR33" s="10">
        <v>415.2145095658683</v>
      </c>
      <c r="BS33" s="14">
        <v>680.18167160815483</v>
      </c>
      <c r="BT33" s="12">
        <v>2438.4346539891353</v>
      </c>
      <c r="BU33" s="10">
        <v>998.49844704187547</v>
      </c>
      <c r="BV33" s="11">
        <v>2791.6341280220249</v>
      </c>
      <c r="BW33" s="12">
        <v>275.5881086204185</v>
      </c>
      <c r="BX33" s="10">
        <v>298.61061403228393</v>
      </c>
      <c r="BY33" s="14">
        <v>335.38257767255323</v>
      </c>
      <c r="BZ33" s="12">
        <v>2313.9899742729599</v>
      </c>
      <c r="CA33" s="10">
        <v>9698.1794871794991</v>
      </c>
      <c r="CB33" s="14">
        <v>20646.992041383</v>
      </c>
      <c r="CC33" s="12">
        <v>56.191499764637008</v>
      </c>
      <c r="CD33" s="10">
        <v>76.777372782453043</v>
      </c>
      <c r="CE33" s="14">
        <v>24.97232360211202</v>
      </c>
      <c r="CF33" s="16">
        <v>8.5040834657026494</v>
      </c>
      <c r="CG33" s="13" t="s">
        <v>405</v>
      </c>
      <c r="CH33" s="15" t="s">
        <v>405</v>
      </c>
      <c r="CI33" s="12">
        <v>2.9625856076783403</v>
      </c>
      <c r="CJ33" s="10">
        <v>1.3834033302239237</v>
      </c>
      <c r="CK33" s="17">
        <v>1.8933941236349816</v>
      </c>
      <c r="CL33" s="12" t="s">
        <v>405</v>
      </c>
      <c r="CM33" s="13" t="s">
        <v>405</v>
      </c>
      <c r="CN33" s="15" t="s">
        <v>405</v>
      </c>
      <c r="CO33" s="12" t="s">
        <v>405</v>
      </c>
      <c r="CP33" s="10" t="s">
        <v>405</v>
      </c>
      <c r="CQ33" s="15" t="s">
        <v>405</v>
      </c>
      <c r="CR33" s="12">
        <v>2957.4583340333998</v>
      </c>
      <c r="CS33" s="10">
        <v>2153.2657136151738</v>
      </c>
      <c r="CT33" s="14">
        <v>3790.7745597225835</v>
      </c>
      <c r="CU33" s="12">
        <v>243.8700510385155</v>
      </c>
      <c r="CV33" s="10">
        <v>870.9813922377673</v>
      </c>
      <c r="CW33" s="14">
        <v>600.10611777618283</v>
      </c>
      <c r="CX33" s="12" t="s">
        <v>405</v>
      </c>
      <c r="CY33" s="10">
        <v>36.689715004477115</v>
      </c>
      <c r="CZ33" s="14" t="s">
        <v>405</v>
      </c>
      <c r="DA33" s="12">
        <v>49.563167851154454</v>
      </c>
      <c r="DB33" s="10">
        <v>10.70442167264372</v>
      </c>
      <c r="DC33" s="15">
        <v>8.4505991325304866</v>
      </c>
      <c r="DD33" s="12" t="s">
        <v>405</v>
      </c>
      <c r="DE33" s="13">
        <v>2.1294689894421155</v>
      </c>
      <c r="DF33" s="15" t="s">
        <v>405</v>
      </c>
      <c r="DG33" s="12">
        <v>17.83662177356635</v>
      </c>
      <c r="DH33" s="13">
        <v>4.1217799002399937</v>
      </c>
      <c r="DI33" s="15" t="s">
        <v>405</v>
      </c>
      <c r="DJ33" s="12" t="s">
        <v>405</v>
      </c>
      <c r="DK33" s="13" t="s">
        <v>405</v>
      </c>
      <c r="DL33" s="17" t="s">
        <v>405</v>
      </c>
      <c r="DM33" s="12" t="s">
        <v>405</v>
      </c>
      <c r="DN33" s="10" t="s">
        <v>405</v>
      </c>
      <c r="DO33" s="15" t="s">
        <v>405</v>
      </c>
      <c r="DP33" s="12" t="s">
        <v>405</v>
      </c>
      <c r="DQ33" s="13">
        <v>3.5285032338071227</v>
      </c>
      <c r="DR33" s="14" t="s">
        <v>405</v>
      </c>
      <c r="DS33" s="12">
        <v>232.62736574761951</v>
      </c>
      <c r="DT33" s="10">
        <v>13.751457731910978</v>
      </c>
      <c r="DU33" s="14">
        <v>24.224444980890471</v>
      </c>
      <c r="DV33" s="12">
        <v>35.374481159926255</v>
      </c>
      <c r="DW33" s="10">
        <v>38.665424135855943</v>
      </c>
      <c r="DX33" s="14">
        <v>50.087041246155621</v>
      </c>
      <c r="DY33" s="12" t="s">
        <v>405</v>
      </c>
      <c r="DZ33" s="10">
        <v>167.12121379657376</v>
      </c>
      <c r="EA33" s="14" t="s">
        <v>405</v>
      </c>
      <c r="EB33" s="12">
        <v>103.46875750990851</v>
      </c>
      <c r="EC33" s="10">
        <v>170.60483870924932</v>
      </c>
      <c r="ED33" s="14">
        <v>323.37565588801357</v>
      </c>
      <c r="EE33" s="12">
        <v>1231.7866708291651</v>
      </c>
      <c r="EF33" s="10">
        <v>1767.6446537492702</v>
      </c>
      <c r="EG33" s="14">
        <v>2215.8981257334062</v>
      </c>
      <c r="EH33" s="12">
        <v>63.216363025897508</v>
      </c>
      <c r="EI33" s="10">
        <v>49.792223914805078</v>
      </c>
      <c r="EJ33" s="11">
        <v>54.245099326123842</v>
      </c>
      <c r="EK33" s="12">
        <v>215.08605661208651</v>
      </c>
      <c r="EL33" s="10">
        <v>203.78143751194079</v>
      </c>
      <c r="EM33" s="14">
        <v>268.25571011544497</v>
      </c>
      <c r="EN33" s="12">
        <v>1583.7307242859699</v>
      </c>
      <c r="EO33" s="10">
        <v>953.62150564382819</v>
      </c>
      <c r="EP33" s="14">
        <v>1932.6607521683711</v>
      </c>
      <c r="EQ33" s="12">
        <v>29101.013020157701</v>
      </c>
      <c r="ER33" s="10">
        <v>776.98140747454795</v>
      </c>
      <c r="ES33" s="14">
        <v>1806.5526525377525</v>
      </c>
      <c r="ET33" s="12" t="s">
        <v>405</v>
      </c>
      <c r="EU33" s="10" t="s">
        <v>405</v>
      </c>
      <c r="EV33" s="14">
        <v>13.344194297708356</v>
      </c>
      <c r="EW33" s="12">
        <v>316.02612187483453</v>
      </c>
      <c r="EX33" s="10">
        <v>274.45018437613743</v>
      </c>
      <c r="EY33" s="14">
        <v>439.00374697148283</v>
      </c>
      <c r="EZ33" s="12">
        <v>24056.738308838798</v>
      </c>
      <c r="FA33" s="10">
        <v>82435.897435897437</v>
      </c>
      <c r="FB33" s="14">
        <v>151968.84774504893</v>
      </c>
      <c r="FC33" s="11"/>
    </row>
    <row r="34" spans="1:159" x14ac:dyDescent="0.35">
      <c r="A34" s="9" t="s">
        <v>341</v>
      </c>
      <c r="B34" t="s">
        <v>348</v>
      </c>
      <c r="C34" s="20" t="s">
        <v>405</v>
      </c>
      <c r="D34" s="13" t="s">
        <v>405</v>
      </c>
      <c r="E34" s="17" t="s">
        <v>405</v>
      </c>
      <c r="F34" s="12" t="s">
        <v>405</v>
      </c>
      <c r="G34" s="10">
        <v>65.606084343829295</v>
      </c>
      <c r="H34" s="14">
        <v>122.91249269389142</v>
      </c>
      <c r="I34" s="12" t="s">
        <v>405</v>
      </c>
      <c r="J34" s="10" t="s">
        <v>405</v>
      </c>
      <c r="K34" s="15" t="s">
        <v>405</v>
      </c>
      <c r="L34" s="12">
        <v>23463.817512274152</v>
      </c>
      <c r="M34" s="10">
        <v>34102.564102564102</v>
      </c>
      <c r="N34" s="14">
        <v>24578.220678454658</v>
      </c>
      <c r="O34" s="12">
        <v>3175.1917430989101</v>
      </c>
      <c r="P34" s="10">
        <v>1676.6098497919913</v>
      </c>
      <c r="Q34" s="14">
        <v>2239.3061670419534</v>
      </c>
      <c r="R34" s="12">
        <v>43037.683621025652</v>
      </c>
      <c r="S34" s="10">
        <v>44102.564102564102</v>
      </c>
      <c r="T34" s="14">
        <v>26783.210455496843</v>
      </c>
      <c r="U34" s="12">
        <v>1713.3717762604601</v>
      </c>
      <c r="V34" s="10">
        <v>776.18649049397277</v>
      </c>
      <c r="W34" s="14">
        <v>1007.489422875798</v>
      </c>
      <c r="X34" s="12">
        <v>102.4173640215495</v>
      </c>
      <c r="Y34" s="10">
        <v>171.80440317089719</v>
      </c>
      <c r="Z34" s="14">
        <v>344.2203378585458</v>
      </c>
      <c r="AA34" s="12">
        <v>327.39546485169694</v>
      </c>
      <c r="AB34" s="10">
        <v>193.59442866806987</v>
      </c>
      <c r="AC34" s="14">
        <v>255.94460860107503</v>
      </c>
      <c r="AD34" s="12" t="s">
        <v>405</v>
      </c>
      <c r="AE34" s="10" t="s">
        <v>405</v>
      </c>
      <c r="AF34" s="14" t="s">
        <v>405</v>
      </c>
      <c r="AG34" s="12">
        <v>2137.2945905738902</v>
      </c>
      <c r="AH34" s="10">
        <v>2840.2660655576387</v>
      </c>
      <c r="AI34" s="14">
        <v>1055.2916000903742</v>
      </c>
      <c r="AJ34" s="12">
        <v>503.00286212384503</v>
      </c>
      <c r="AK34" s="10">
        <v>265.7366644094094</v>
      </c>
      <c r="AL34" s="14">
        <v>157.64369940523787</v>
      </c>
      <c r="AM34" s="12">
        <v>383.54997441270598</v>
      </c>
      <c r="AN34" s="10">
        <v>1193.9050945362787</v>
      </c>
      <c r="AO34" s="11">
        <v>384.69233375048111</v>
      </c>
      <c r="AP34" s="12">
        <v>41094.230915988999</v>
      </c>
      <c r="AQ34" s="10">
        <v>21807.692307692305</v>
      </c>
      <c r="AR34" s="14">
        <v>33185.587980297889</v>
      </c>
      <c r="AS34" s="12">
        <v>423.26806573840946</v>
      </c>
      <c r="AT34" s="10">
        <v>354.5226804635775</v>
      </c>
      <c r="AU34" s="14">
        <v>468.71870194412173</v>
      </c>
      <c r="AV34" s="12">
        <v>277.77782644823952</v>
      </c>
      <c r="AW34" s="10">
        <v>836.31590952055615</v>
      </c>
      <c r="AX34" s="14">
        <v>982.35184484682009</v>
      </c>
      <c r="AY34" s="12">
        <v>3845.0785446344998</v>
      </c>
      <c r="AZ34" s="10">
        <v>16.524640450866414</v>
      </c>
      <c r="BA34" s="14">
        <v>847.35846021406394</v>
      </c>
      <c r="BB34" s="12" t="s">
        <v>405</v>
      </c>
      <c r="BC34" s="10" t="s">
        <v>405</v>
      </c>
      <c r="BD34" s="10" t="s">
        <v>405</v>
      </c>
      <c r="BE34" s="12">
        <v>217.8013228863195</v>
      </c>
      <c r="BF34" s="10">
        <v>461.26855994019093</v>
      </c>
      <c r="BG34" s="14">
        <v>275.84257196096974</v>
      </c>
      <c r="BH34" s="12">
        <v>2440.5196594212553</v>
      </c>
      <c r="BI34" s="10" t="s">
        <v>405</v>
      </c>
      <c r="BJ34" s="14">
        <v>1116.2371898701588</v>
      </c>
      <c r="BK34" s="12">
        <v>63.416085237656006</v>
      </c>
      <c r="BL34" s="10">
        <v>23.78918569031481</v>
      </c>
      <c r="BM34" s="14">
        <v>36.092480881432763</v>
      </c>
      <c r="BN34" s="12">
        <v>240.02077827656151</v>
      </c>
      <c r="BO34" s="10">
        <v>375.64416021271944</v>
      </c>
      <c r="BP34" s="14">
        <v>341.62086562023899</v>
      </c>
      <c r="BQ34" s="12">
        <v>95</v>
      </c>
      <c r="BR34" s="10">
        <v>193.94796619483452</v>
      </c>
      <c r="BS34" s="14">
        <v>415.87668573517368</v>
      </c>
      <c r="BT34" s="12">
        <v>2065.5673117327301</v>
      </c>
      <c r="BU34" s="10">
        <v>1287.3473889116501</v>
      </c>
      <c r="BV34" s="11">
        <v>2162.3311165786108</v>
      </c>
      <c r="BW34" s="12">
        <v>125</v>
      </c>
      <c r="BX34" s="13">
        <v>174.25077121304815</v>
      </c>
      <c r="BY34" s="14">
        <v>131.84665367407831</v>
      </c>
      <c r="BZ34" s="12">
        <v>2397.0974046434849</v>
      </c>
      <c r="CA34" s="10">
        <v>5700</v>
      </c>
      <c r="CB34" s="14">
        <v>79509.528347907049</v>
      </c>
      <c r="CC34" s="12">
        <v>126.47640074667399</v>
      </c>
      <c r="CD34" s="10">
        <v>537.86640006733705</v>
      </c>
      <c r="CE34" s="14">
        <v>203.14083178392335</v>
      </c>
      <c r="CF34" s="12">
        <v>129.263415565012</v>
      </c>
      <c r="CG34" s="10">
        <v>62.963250101536929</v>
      </c>
      <c r="CH34" s="15">
        <v>4.3966188432513533</v>
      </c>
      <c r="CI34" s="12" t="s">
        <v>405</v>
      </c>
      <c r="CJ34" s="10" t="s">
        <v>405</v>
      </c>
      <c r="CK34" s="17" t="s">
        <v>405</v>
      </c>
      <c r="CL34" s="12" t="s">
        <v>405</v>
      </c>
      <c r="CM34" s="13" t="s">
        <v>405</v>
      </c>
      <c r="CN34" s="15" t="s">
        <v>405</v>
      </c>
      <c r="CO34" s="12" t="s">
        <v>405</v>
      </c>
      <c r="CP34" s="10">
        <v>169.17141078674348</v>
      </c>
      <c r="CQ34" s="15" t="s">
        <v>405</v>
      </c>
      <c r="CR34" s="12">
        <v>2743.7033268171899</v>
      </c>
      <c r="CS34" s="10">
        <v>2304.0667110702393</v>
      </c>
      <c r="CT34" s="14">
        <v>2720.994451421393</v>
      </c>
      <c r="CU34" s="12">
        <v>360.051802646807</v>
      </c>
      <c r="CV34" s="10">
        <v>2161.8315013601746</v>
      </c>
      <c r="CW34" s="14">
        <v>753.32807484288924</v>
      </c>
      <c r="CX34" s="12">
        <v>14.9339678949692</v>
      </c>
      <c r="CY34" s="10">
        <v>61.391198571579565</v>
      </c>
      <c r="CZ34" s="14" t="s">
        <v>405</v>
      </c>
      <c r="DA34" s="12">
        <v>21.59021693486055</v>
      </c>
      <c r="DB34" s="13">
        <v>6.7888867275440168</v>
      </c>
      <c r="DC34" s="15">
        <v>7.8567827652460576</v>
      </c>
      <c r="DD34" s="12" t="s">
        <v>405</v>
      </c>
      <c r="DE34" s="13">
        <v>1.8889615181833046</v>
      </c>
      <c r="DF34" s="15" t="s">
        <v>405</v>
      </c>
      <c r="DG34" s="12" t="s">
        <v>405</v>
      </c>
      <c r="DH34" s="13">
        <v>5.6102363412534713</v>
      </c>
      <c r="DI34" s="15" t="s">
        <v>405</v>
      </c>
      <c r="DJ34" s="12" t="s">
        <v>405</v>
      </c>
      <c r="DK34" s="13" t="s">
        <v>405</v>
      </c>
      <c r="DL34" s="17" t="s">
        <v>405</v>
      </c>
      <c r="DM34" s="12" t="s">
        <v>405</v>
      </c>
      <c r="DN34" s="10" t="s">
        <v>405</v>
      </c>
      <c r="DO34" s="15" t="s">
        <v>405</v>
      </c>
      <c r="DP34" s="12" t="s">
        <v>405</v>
      </c>
      <c r="DQ34" s="13">
        <v>3.4601645304954309</v>
      </c>
      <c r="DR34" s="14" t="s">
        <v>405</v>
      </c>
      <c r="DS34" s="12">
        <v>55.2569168950765</v>
      </c>
      <c r="DT34" s="10">
        <v>28.208908449005332</v>
      </c>
      <c r="DU34" s="14">
        <v>30.862886389292715</v>
      </c>
      <c r="DV34" s="12">
        <v>31.367009095206704</v>
      </c>
      <c r="DW34" s="10">
        <v>47.342511429993444</v>
      </c>
      <c r="DX34" s="14">
        <v>43.789216456979311</v>
      </c>
      <c r="DY34" s="12" t="s">
        <v>405</v>
      </c>
      <c r="DZ34" s="10" t="s">
        <v>405</v>
      </c>
      <c r="EA34" s="14" t="s">
        <v>405</v>
      </c>
      <c r="EB34" s="12">
        <v>118.77077343686051</v>
      </c>
      <c r="EC34" s="10">
        <v>237.40274808832982</v>
      </c>
      <c r="ED34" s="14">
        <v>243.75648484693482</v>
      </c>
      <c r="EE34" s="12">
        <v>1049.6966537129199</v>
      </c>
      <c r="EF34" s="10">
        <v>2837.4806530472392</v>
      </c>
      <c r="EG34" s="14">
        <v>1363.9207120642184</v>
      </c>
      <c r="EH34" s="12">
        <v>116.7132732754115</v>
      </c>
      <c r="EI34" s="10">
        <v>64.841141491771893</v>
      </c>
      <c r="EJ34" s="11">
        <v>69.540304219412377</v>
      </c>
      <c r="EK34" s="12">
        <v>84.546130059412988</v>
      </c>
      <c r="EL34" s="10">
        <v>107.1925948011214</v>
      </c>
      <c r="EM34" s="14">
        <v>94.507891817027016</v>
      </c>
      <c r="EN34" s="12">
        <v>1356.62645238144</v>
      </c>
      <c r="EO34" s="10">
        <v>769.24607658688262</v>
      </c>
      <c r="EP34" s="14">
        <v>955.55639151137905</v>
      </c>
      <c r="EQ34" s="12">
        <v>3157.1529119663846</v>
      </c>
      <c r="ER34" s="10">
        <v>1001.8081939669244</v>
      </c>
      <c r="ES34" s="14">
        <v>1396.5582129644258</v>
      </c>
      <c r="ET34" s="12" t="s">
        <v>405</v>
      </c>
      <c r="EU34" s="10" t="s">
        <v>405</v>
      </c>
      <c r="EV34" s="14" t="s">
        <v>405</v>
      </c>
      <c r="EW34" s="12">
        <v>738.399509457215</v>
      </c>
      <c r="EX34" s="10">
        <v>549.63073327243751</v>
      </c>
      <c r="EY34" s="14">
        <v>632.06458677741557</v>
      </c>
      <c r="EZ34" s="12">
        <v>63416.773275606996</v>
      </c>
      <c r="FA34" s="10">
        <v>84102.564102564109</v>
      </c>
      <c r="FB34" s="14">
        <v>79548.749103174763</v>
      </c>
      <c r="FC34" s="11"/>
    </row>
    <row r="35" spans="1:159" x14ac:dyDescent="0.35">
      <c r="A35" s="9" t="s">
        <v>342</v>
      </c>
      <c r="B35" t="s">
        <v>348</v>
      </c>
      <c r="C35" s="12" t="s">
        <v>378</v>
      </c>
      <c r="D35" s="13" t="s">
        <v>405</v>
      </c>
      <c r="E35" s="17" t="s">
        <v>405</v>
      </c>
      <c r="F35" s="12" t="s">
        <v>378</v>
      </c>
      <c r="G35" s="10">
        <v>24.90552582414956</v>
      </c>
      <c r="H35" s="14">
        <v>54.053242574509035</v>
      </c>
      <c r="I35" s="12" t="s">
        <v>378</v>
      </c>
      <c r="J35" s="10" t="s">
        <v>405</v>
      </c>
      <c r="K35" s="15" t="s">
        <v>405</v>
      </c>
      <c r="L35" s="12" t="s">
        <v>378</v>
      </c>
      <c r="M35" s="10">
        <v>48846.153846153844</v>
      </c>
      <c r="N35" s="14">
        <v>32548.910140099637</v>
      </c>
      <c r="O35" s="12" t="s">
        <v>378</v>
      </c>
      <c r="P35" s="10">
        <v>236.76332511209</v>
      </c>
      <c r="Q35" s="14">
        <v>97.126950854349474</v>
      </c>
      <c r="R35" s="12" t="s">
        <v>378</v>
      </c>
      <c r="S35" s="10">
        <v>42435.897435897437</v>
      </c>
      <c r="T35" s="14">
        <v>46196.928642360166</v>
      </c>
      <c r="U35" s="12" t="s">
        <v>378</v>
      </c>
      <c r="V35" s="10">
        <v>21.986610660176261</v>
      </c>
      <c r="W35" s="14" t="s">
        <v>405</v>
      </c>
      <c r="X35" s="12" t="s">
        <v>378</v>
      </c>
      <c r="Y35" s="10">
        <v>439.3391098490676</v>
      </c>
      <c r="Z35" s="14">
        <v>579.84172411755674</v>
      </c>
      <c r="AA35" s="12" t="s">
        <v>378</v>
      </c>
      <c r="AB35" s="10">
        <v>634.0367291806723</v>
      </c>
      <c r="AC35" s="14">
        <v>146.7379936720445</v>
      </c>
      <c r="AD35" s="12" t="s">
        <v>378</v>
      </c>
      <c r="AE35" s="10" t="s">
        <v>405</v>
      </c>
      <c r="AF35" s="14" t="s">
        <v>405</v>
      </c>
      <c r="AG35" s="12" t="s">
        <v>378</v>
      </c>
      <c r="AH35" s="10">
        <v>1977.2481596324626</v>
      </c>
      <c r="AI35" s="14">
        <v>10499.22461664591</v>
      </c>
      <c r="AJ35" s="12" t="s">
        <v>378</v>
      </c>
      <c r="AK35" s="10">
        <v>1010.0902246812822</v>
      </c>
      <c r="AL35" s="14">
        <v>1330.9582253511719</v>
      </c>
      <c r="AM35" s="12" t="s">
        <v>378</v>
      </c>
      <c r="AN35" s="10">
        <v>1084.8602204928006</v>
      </c>
      <c r="AO35" s="11">
        <v>834.9301148566974</v>
      </c>
      <c r="AP35" s="12" t="s">
        <v>378</v>
      </c>
      <c r="AQ35" s="10">
        <v>65474.358974358976</v>
      </c>
      <c r="AR35" s="14">
        <v>32750.734183174365</v>
      </c>
      <c r="AS35" s="12" t="s">
        <v>378</v>
      </c>
      <c r="AT35" s="10">
        <v>119.09754581074206</v>
      </c>
      <c r="AU35" s="14">
        <v>50.453649930462866</v>
      </c>
      <c r="AV35" s="12" t="s">
        <v>378</v>
      </c>
      <c r="AW35" s="10">
        <v>772.12228873986226</v>
      </c>
      <c r="AX35" s="14">
        <v>29.308445790410889</v>
      </c>
      <c r="AY35" s="12" t="s">
        <v>378</v>
      </c>
      <c r="AZ35" s="10">
        <v>1877.8119767503442</v>
      </c>
      <c r="BA35" s="14">
        <v>1820.9455380462405</v>
      </c>
      <c r="BB35" s="12" t="s">
        <v>378</v>
      </c>
      <c r="BC35" s="10" t="s">
        <v>405</v>
      </c>
      <c r="BD35" s="10" t="s">
        <v>405</v>
      </c>
      <c r="BE35" s="12" t="s">
        <v>378</v>
      </c>
      <c r="BF35" s="10">
        <v>72.428942923532603</v>
      </c>
      <c r="BG35" s="14">
        <v>20.22794049197859</v>
      </c>
      <c r="BH35" s="12" t="s">
        <v>378</v>
      </c>
      <c r="BI35" s="13" t="s">
        <v>405</v>
      </c>
      <c r="BJ35" s="14">
        <v>1559.0224467424628</v>
      </c>
      <c r="BK35" s="12" t="s">
        <v>378</v>
      </c>
      <c r="BL35" s="10">
        <v>24.727318345728552</v>
      </c>
      <c r="BM35" s="14">
        <v>168.6651930771329</v>
      </c>
      <c r="BN35" s="12" t="s">
        <v>378</v>
      </c>
      <c r="BO35" s="10">
        <v>151.90323117909992</v>
      </c>
      <c r="BP35" s="14">
        <v>644.16930717534319</v>
      </c>
      <c r="BQ35" s="12" t="s">
        <v>378</v>
      </c>
      <c r="BR35" s="10">
        <v>350.30201165767039</v>
      </c>
      <c r="BS35" s="14">
        <v>885.99485451435237</v>
      </c>
      <c r="BT35" s="12" t="s">
        <v>378</v>
      </c>
      <c r="BU35" s="10">
        <v>1796.2870132932212</v>
      </c>
      <c r="BV35" s="11">
        <v>1365.5255910477822</v>
      </c>
      <c r="BW35" s="12" t="s">
        <v>378</v>
      </c>
      <c r="BX35" s="10">
        <v>811.47684037311001</v>
      </c>
      <c r="BY35" s="14">
        <v>118.84608580683864</v>
      </c>
      <c r="BZ35" s="12" t="s">
        <v>378</v>
      </c>
      <c r="CA35" s="10">
        <v>19020.128205128</v>
      </c>
      <c r="CB35" s="14">
        <v>32225.196439874999</v>
      </c>
      <c r="CC35" s="12" t="s">
        <v>378</v>
      </c>
      <c r="CD35" s="10">
        <v>431.38634096935345</v>
      </c>
      <c r="CE35" s="14">
        <v>324.65698611028381</v>
      </c>
      <c r="CF35" s="12" t="s">
        <v>378</v>
      </c>
      <c r="CG35" s="10">
        <v>18.369350577827131</v>
      </c>
      <c r="CH35" s="14">
        <v>140.09332965960408</v>
      </c>
      <c r="CI35" s="12" t="s">
        <v>378</v>
      </c>
      <c r="CJ35" s="10" t="s">
        <v>405</v>
      </c>
      <c r="CK35" s="17" t="s">
        <v>405</v>
      </c>
      <c r="CL35" s="12" t="s">
        <v>378</v>
      </c>
      <c r="CM35" s="13" t="s">
        <v>405</v>
      </c>
      <c r="CN35" s="15">
        <v>4.0537191000113202</v>
      </c>
      <c r="CO35" s="12" t="s">
        <v>378</v>
      </c>
      <c r="CP35" s="10" t="s">
        <v>405</v>
      </c>
      <c r="CQ35" s="15" t="s">
        <v>405</v>
      </c>
      <c r="CR35" s="12" t="s">
        <v>378</v>
      </c>
      <c r="CS35" s="10">
        <v>1186.0857274693058</v>
      </c>
      <c r="CT35" s="14">
        <v>1605.0150132663748</v>
      </c>
      <c r="CU35" s="12" t="s">
        <v>378</v>
      </c>
      <c r="CV35" s="10">
        <v>475.35819274918094</v>
      </c>
      <c r="CW35" s="14">
        <v>486.75923547200466</v>
      </c>
      <c r="CX35" s="12" t="s">
        <v>378</v>
      </c>
      <c r="CY35" s="10">
        <v>25.679188647002047</v>
      </c>
      <c r="CZ35" s="14" t="s">
        <v>405</v>
      </c>
      <c r="DA35" s="12" t="s">
        <v>378</v>
      </c>
      <c r="DB35" s="10">
        <v>50.223023966409208</v>
      </c>
      <c r="DC35" s="15" t="s">
        <v>405</v>
      </c>
      <c r="DD35" s="12" t="s">
        <v>378</v>
      </c>
      <c r="DE35" s="13">
        <v>3.8128164648132281</v>
      </c>
      <c r="DF35" s="15">
        <v>5.7450319410429307</v>
      </c>
      <c r="DG35" s="12" t="s">
        <v>378</v>
      </c>
      <c r="DH35" s="13">
        <v>6.8449021182437892</v>
      </c>
      <c r="DI35" s="15" t="s">
        <v>405</v>
      </c>
      <c r="DJ35" s="12" t="s">
        <v>378</v>
      </c>
      <c r="DK35" s="13" t="s">
        <v>405</v>
      </c>
      <c r="DL35" s="17" t="s">
        <v>405</v>
      </c>
      <c r="DM35" s="12" t="s">
        <v>378</v>
      </c>
      <c r="DN35" s="10" t="s">
        <v>405</v>
      </c>
      <c r="DO35" s="15" t="s">
        <v>405</v>
      </c>
      <c r="DP35" s="12" t="s">
        <v>378</v>
      </c>
      <c r="DQ35" s="13">
        <v>2.4867267658024899</v>
      </c>
      <c r="DR35" s="14" t="s">
        <v>405</v>
      </c>
      <c r="DS35" s="12" t="s">
        <v>378</v>
      </c>
      <c r="DT35" s="10">
        <v>14.418127496412508</v>
      </c>
      <c r="DU35" s="14">
        <v>30.125649280340571</v>
      </c>
      <c r="DV35" s="12" t="s">
        <v>378</v>
      </c>
      <c r="DW35" s="10">
        <v>110.30807197839538</v>
      </c>
      <c r="DX35" s="14">
        <v>75.117121026364686</v>
      </c>
      <c r="DY35" s="12" t="s">
        <v>378</v>
      </c>
      <c r="DZ35" s="10" t="s">
        <v>405</v>
      </c>
      <c r="EA35" s="14" t="s">
        <v>405</v>
      </c>
      <c r="EB35" s="12" t="s">
        <v>378</v>
      </c>
      <c r="EC35" s="10">
        <v>18.832965511169718</v>
      </c>
      <c r="ED35" s="14">
        <v>16.958367185774399</v>
      </c>
      <c r="EE35" s="12" t="s">
        <v>378</v>
      </c>
      <c r="EF35" s="10">
        <v>1241.7179873563427</v>
      </c>
      <c r="EG35" s="14">
        <v>1899.3774266721682</v>
      </c>
      <c r="EH35" s="12" t="s">
        <v>378</v>
      </c>
      <c r="EI35" s="10">
        <v>72.005536800300675</v>
      </c>
      <c r="EJ35" s="11">
        <v>22.802159204261958</v>
      </c>
      <c r="EK35" s="12" t="s">
        <v>378</v>
      </c>
      <c r="EL35" s="10">
        <v>315.51523881054311</v>
      </c>
      <c r="EM35" s="14">
        <v>414.60072258390136</v>
      </c>
      <c r="EN35" s="12" t="s">
        <v>378</v>
      </c>
      <c r="EO35" s="10">
        <v>1078.3694376343904</v>
      </c>
      <c r="EP35" s="14">
        <v>608.18909863134968</v>
      </c>
      <c r="EQ35" s="12" t="s">
        <v>378</v>
      </c>
      <c r="ER35" s="10">
        <v>1519.1133156982617</v>
      </c>
      <c r="ES35" s="14">
        <v>1534.7452813750097</v>
      </c>
      <c r="ET35" s="12" t="s">
        <v>378</v>
      </c>
      <c r="EU35" s="10" t="s">
        <v>405</v>
      </c>
      <c r="EV35" s="14">
        <v>14.761456582821998</v>
      </c>
      <c r="EW35" s="12" t="s">
        <v>378</v>
      </c>
      <c r="EX35" s="10">
        <v>392.66151476886006</v>
      </c>
      <c r="EY35" s="14">
        <v>1281.1388069144118</v>
      </c>
      <c r="EZ35" s="12" t="s">
        <v>378</v>
      </c>
      <c r="FA35" s="10">
        <v>145512.82051282053</v>
      </c>
      <c r="FB35" s="14">
        <v>81497.869510206379</v>
      </c>
      <c r="FC35" s="11"/>
    </row>
    <row r="36" spans="1:159" x14ac:dyDescent="0.35">
      <c r="A36" s="9" t="s">
        <v>343</v>
      </c>
      <c r="B36" t="s">
        <v>348</v>
      </c>
      <c r="C36" s="20" t="s">
        <v>405</v>
      </c>
      <c r="D36" s="13" t="s">
        <v>405</v>
      </c>
      <c r="E36" s="17" t="s">
        <v>405</v>
      </c>
      <c r="F36" s="12" t="s">
        <v>405</v>
      </c>
      <c r="G36" s="10">
        <v>47.229175027387726</v>
      </c>
      <c r="H36" s="14">
        <v>73.071651935695144</v>
      </c>
      <c r="I36" s="12" t="s">
        <v>405</v>
      </c>
      <c r="J36" s="10" t="s">
        <v>405</v>
      </c>
      <c r="K36" s="15" t="s">
        <v>405</v>
      </c>
      <c r="L36" s="12">
        <v>9361.3121414232501</v>
      </c>
      <c r="M36" s="10">
        <v>25897.435897435898</v>
      </c>
      <c r="N36" s="14">
        <v>40801.513819744003</v>
      </c>
      <c r="O36" s="12">
        <v>123.6494189448655</v>
      </c>
      <c r="P36" s="10">
        <v>402.06778415009285</v>
      </c>
      <c r="Q36" s="14">
        <v>312.30040625930116</v>
      </c>
      <c r="R36" s="12">
        <v>34591.342071846848</v>
      </c>
      <c r="S36" s="10">
        <v>24358.974358974359</v>
      </c>
      <c r="T36" s="14">
        <v>41655.535318399314</v>
      </c>
      <c r="U36" s="12">
        <v>57.103783309364999</v>
      </c>
      <c r="V36" s="10">
        <v>934.40231469624223</v>
      </c>
      <c r="W36" s="14">
        <v>39.208440951257522</v>
      </c>
      <c r="X36" s="12">
        <v>151.50482453337099</v>
      </c>
      <c r="Y36" s="10">
        <v>317.70950949121607</v>
      </c>
      <c r="Z36" s="14">
        <v>529.25050577530055</v>
      </c>
      <c r="AA36" s="12">
        <v>344.50856426129451</v>
      </c>
      <c r="AB36" s="10">
        <v>547.06451645777474</v>
      </c>
      <c r="AC36" s="14">
        <v>329.30926842157652</v>
      </c>
      <c r="AD36" s="12" t="s">
        <v>405</v>
      </c>
      <c r="AE36" s="10" t="s">
        <v>405</v>
      </c>
      <c r="AF36" s="14" t="s">
        <v>405</v>
      </c>
      <c r="AG36" s="12">
        <v>1020.34494415395</v>
      </c>
      <c r="AH36" s="10">
        <v>7632.2706711648852</v>
      </c>
      <c r="AI36" s="14">
        <v>8358.1116560945047</v>
      </c>
      <c r="AJ36" s="12">
        <v>1140.0041652502</v>
      </c>
      <c r="AK36" s="10">
        <v>1527.6385263165921</v>
      </c>
      <c r="AL36" s="14">
        <v>1188.3883534552479</v>
      </c>
      <c r="AM36" s="12">
        <v>358.832735703607</v>
      </c>
      <c r="AN36" s="10">
        <v>1362.1047876553853</v>
      </c>
      <c r="AO36" s="11">
        <v>683.10819085128514</v>
      </c>
      <c r="AP36" s="12">
        <v>31046.095229247949</v>
      </c>
      <c r="AQ36" s="10">
        <v>21717.948717948719</v>
      </c>
      <c r="AR36" s="14">
        <v>32874.622492218572</v>
      </c>
      <c r="AS36" s="12">
        <v>2335.6663143528599</v>
      </c>
      <c r="AT36" s="10">
        <v>1686.2274374774768</v>
      </c>
      <c r="AU36" s="14">
        <v>2143.7201480427907</v>
      </c>
      <c r="AV36" s="12">
        <v>413.43826174929552</v>
      </c>
      <c r="AW36" s="10">
        <v>1878.8925853241797</v>
      </c>
      <c r="AX36" s="14">
        <v>729.85337781954092</v>
      </c>
      <c r="AY36" s="12">
        <v>6086.0448309601998</v>
      </c>
      <c r="AZ36" s="10">
        <v>3072.6924238134411</v>
      </c>
      <c r="BA36" s="14">
        <v>3263.3560944975261</v>
      </c>
      <c r="BB36" s="12" t="s">
        <v>405</v>
      </c>
      <c r="BC36" s="10" t="s">
        <v>405</v>
      </c>
      <c r="BD36" s="10" t="s">
        <v>405</v>
      </c>
      <c r="BE36" s="12">
        <v>57.637940868379999</v>
      </c>
      <c r="BF36" s="10">
        <v>136.81346741057467</v>
      </c>
      <c r="BG36" s="14">
        <v>54.059741806852401</v>
      </c>
      <c r="BH36" s="12">
        <v>2350.0437932539699</v>
      </c>
      <c r="BI36" s="13" t="s">
        <v>405</v>
      </c>
      <c r="BJ36" s="14">
        <v>1634.2314562979939</v>
      </c>
      <c r="BK36" s="12">
        <v>26.889351005361451</v>
      </c>
      <c r="BL36" s="10">
        <v>56.100252260409889</v>
      </c>
      <c r="BM36" s="14">
        <v>135.86311939249461</v>
      </c>
      <c r="BN36" s="12">
        <v>103.1589415177295</v>
      </c>
      <c r="BO36" s="10">
        <v>356.76024355095876</v>
      </c>
      <c r="BP36" s="14">
        <v>204.3727553939782</v>
      </c>
      <c r="BQ36" s="12">
        <v>243.08444530172048</v>
      </c>
      <c r="BR36" s="10">
        <v>1205.7626843852954</v>
      </c>
      <c r="BS36" s="14">
        <v>1357.0900869642676</v>
      </c>
      <c r="BT36" s="12">
        <v>2101.0074851833901</v>
      </c>
      <c r="BU36" s="10">
        <v>5317.539013575838</v>
      </c>
      <c r="BV36" s="11">
        <v>3197.5283188457101</v>
      </c>
      <c r="BW36" s="12">
        <v>85</v>
      </c>
      <c r="BX36" s="10">
        <v>234.26308935292866</v>
      </c>
      <c r="BY36" s="14">
        <v>169.74975007197204</v>
      </c>
      <c r="BZ36" s="12">
        <v>5137.3318887819005</v>
      </c>
      <c r="CA36" s="10">
        <v>5947.3589743590001</v>
      </c>
      <c r="CB36" s="14">
        <v>11686.839444978999</v>
      </c>
      <c r="CC36" s="12">
        <v>80.940865738604501</v>
      </c>
      <c r="CD36" s="10">
        <v>33.161430255162557</v>
      </c>
      <c r="CE36" s="14">
        <v>1152.7840631003583</v>
      </c>
      <c r="CF36" s="12">
        <v>1661.7408048658451</v>
      </c>
      <c r="CG36" s="10">
        <v>17.237420677475026</v>
      </c>
      <c r="CH36" s="14">
        <v>112.25408031716755</v>
      </c>
      <c r="CI36" s="12" t="s">
        <v>405</v>
      </c>
      <c r="CJ36" s="10" t="s">
        <v>405</v>
      </c>
      <c r="CK36" s="17" t="s">
        <v>405</v>
      </c>
      <c r="CL36" s="12" t="s">
        <v>405</v>
      </c>
      <c r="CM36" s="13" t="s">
        <v>405</v>
      </c>
      <c r="CN36" s="15">
        <v>7.0960503996140956</v>
      </c>
      <c r="CO36" s="12" t="s">
        <v>405</v>
      </c>
      <c r="CP36" s="10" t="s">
        <v>405</v>
      </c>
      <c r="CQ36" s="15" t="s">
        <v>405</v>
      </c>
      <c r="CR36" s="12">
        <v>1893.2784411354</v>
      </c>
      <c r="CS36" s="10">
        <v>3321.8443548881546</v>
      </c>
      <c r="CT36" s="14">
        <v>3631.8686371445106</v>
      </c>
      <c r="CU36" s="12">
        <v>223.04949675779</v>
      </c>
      <c r="CV36" s="10">
        <v>1858.2259377864864</v>
      </c>
      <c r="CW36" s="14">
        <v>871.47467653879744</v>
      </c>
      <c r="CX36" s="12" t="s">
        <v>405</v>
      </c>
      <c r="CY36" s="10">
        <v>33.682458951691949</v>
      </c>
      <c r="CZ36" s="14" t="s">
        <v>405</v>
      </c>
      <c r="DA36" s="12">
        <v>16.190172966354101</v>
      </c>
      <c r="DB36" s="10" t="s">
        <v>405</v>
      </c>
      <c r="DC36" s="15" t="s">
        <v>405</v>
      </c>
      <c r="DD36" s="12" t="s">
        <v>405</v>
      </c>
      <c r="DE36" s="10" t="s">
        <v>405</v>
      </c>
      <c r="DF36" s="15" t="s">
        <v>405</v>
      </c>
      <c r="DG36" s="12" t="s">
        <v>405</v>
      </c>
      <c r="DH36" s="13">
        <v>3.7731948067969068</v>
      </c>
      <c r="DI36" s="15" t="s">
        <v>405</v>
      </c>
      <c r="DJ36" s="12" t="s">
        <v>405</v>
      </c>
      <c r="DK36" s="10" t="s">
        <v>405</v>
      </c>
      <c r="DL36" s="11" t="s">
        <v>405</v>
      </c>
      <c r="DM36" s="12" t="s">
        <v>405</v>
      </c>
      <c r="DN36" s="10" t="s">
        <v>405</v>
      </c>
      <c r="DO36" s="15" t="s">
        <v>405</v>
      </c>
      <c r="DP36" s="12" t="s">
        <v>405</v>
      </c>
      <c r="DQ36" s="13">
        <v>2.1191362676136247</v>
      </c>
      <c r="DR36" s="14" t="s">
        <v>405</v>
      </c>
      <c r="DS36" s="12">
        <v>43.293744773769752</v>
      </c>
      <c r="DT36" s="10">
        <v>36.465721709493543</v>
      </c>
      <c r="DU36" s="14">
        <v>69.565611109192417</v>
      </c>
      <c r="DV36" s="12">
        <v>25.056774752636446</v>
      </c>
      <c r="DW36" s="10">
        <v>79.375409553418748</v>
      </c>
      <c r="DX36" s="14">
        <v>60.097518637462422</v>
      </c>
      <c r="DY36" s="12" t="s">
        <v>405</v>
      </c>
      <c r="DZ36" s="10" t="s">
        <v>405</v>
      </c>
      <c r="EA36" s="14" t="s">
        <v>405</v>
      </c>
      <c r="EB36" s="12">
        <v>15.931578840819901</v>
      </c>
      <c r="EC36" s="10">
        <v>103.50079984514927</v>
      </c>
      <c r="ED36" s="14">
        <v>66.338485805560126</v>
      </c>
      <c r="EE36" s="12">
        <v>1261.80406787375</v>
      </c>
      <c r="EF36" s="10">
        <v>2762.0546858292205</v>
      </c>
      <c r="EG36" s="14">
        <v>2613.650563513836</v>
      </c>
      <c r="EH36" s="12">
        <v>48.428226013069953</v>
      </c>
      <c r="EI36" s="10">
        <v>100.95587731229638</v>
      </c>
      <c r="EJ36" s="11">
        <v>19.066340907067797</v>
      </c>
      <c r="EK36" s="12">
        <v>324.87523971035205</v>
      </c>
      <c r="EL36" s="10">
        <v>1268.5967504049906</v>
      </c>
      <c r="EM36" s="14">
        <v>720.37049492293863</v>
      </c>
      <c r="EN36" s="12">
        <v>851.03158939704997</v>
      </c>
      <c r="EO36" s="10">
        <v>1101.7664407375291</v>
      </c>
      <c r="EP36" s="14">
        <v>977.28300880447387</v>
      </c>
      <c r="EQ36" s="12">
        <v>2400.90506096533</v>
      </c>
      <c r="ER36" s="10">
        <v>2249.7830674858787</v>
      </c>
      <c r="ES36" s="14">
        <v>2311.1243537791684</v>
      </c>
      <c r="ET36" s="12" t="s">
        <v>405</v>
      </c>
      <c r="EU36" s="10" t="s">
        <v>405</v>
      </c>
      <c r="EV36" s="14">
        <v>16.03782664654651</v>
      </c>
      <c r="EW36" s="12">
        <v>579.61648647185496</v>
      </c>
      <c r="EX36" s="10">
        <v>891.69752142941434</v>
      </c>
      <c r="EY36" s="14">
        <v>1012.957691068523</v>
      </c>
      <c r="EZ36" s="12">
        <v>81946.025973344003</v>
      </c>
      <c r="FA36" s="10">
        <v>262435.89743589744</v>
      </c>
      <c r="FB36" s="14">
        <v>117887.53884520124</v>
      </c>
    </row>
    <row r="37" spans="1:159" x14ac:dyDescent="0.35">
      <c r="A37" s="9" t="s">
        <v>344</v>
      </c>
      <c r="B37" t="s">
        <v>348</v>
      </c>
      <c r="C37" s="20" t="s">
        <v>405</v>
      </c>
      <c r="D37" s="13" t="s">
        <v>405</v>
      </c>
      <c r="E37" s="17" t="s">
        <v>405</v>
      </c>
      <c r="F37" s="12" t="s">
        <v>405</v>
      </c>
      <c r="G37" s="10">
        <v>39.543020556937137</v>
      </c>
      <c r="H37" s="14">
        <v>131.18570854402859</v>
      </c>
      <c r="I37" s="12" t="s">
        <v>405</v>
      </c>
      <c r="J37" s="10" t="s">
        <v>405</v>
      </c>
      <c r="K37" s="15" t="s">
        <v>405</v>
      </c>
      <c r="L37" s="12">
        <v>16677.368671220251</v>
      </c>
      <c r="M37" s="10">
        <v>31923.076923076922</v>
      </c>
      <c r="N37" s="14">
        <v>66124.44531858727</v>
      </c>
      <c r="O37" s="12">
        <v>367.24336142883351</v>
      </c>
      <c r="P37" s="10">
        <v>427.88932698976191</v>
      </c>
      <c r="Q37" s="14">
        <v>428.16504282676118</v>
      </c>
      <c r="R37" s="12">
        <v>34659.116801057949</v>
      </c>
      <c r="S37" s="10">
        <v>45641.025641025641</v>
      </c>
      <c r="T37" s="14">
        <v>32247.144972036123</v>
      </c>
      <c r="U37" s="12">
        <v>1786.3067795842801</v>
      </c>
      <c r="V37" s="10">
        <v>256.54637002571815</v>
      </c>
      <c r="W37" s="14">
        <v>3181.516339797718</v>
      </c>
      <c r="X37" s="12">
        <v>190.862757355187</v>
      </c>
      <c r="Y37" s="13">
        <v>417.74725782614445</v>
      </c>
      <c r="Z37" s="14">
        <v>600.10321986369001</v>
      </c>
      <c r="AA37" s="12">
        <v>217.42694425873199</v>
      </c>
      <c r="AB37" s="10">
        <v>561.92205365439668</v>
      </c>
      <c r="AC37" s="14">
        <v>239.37726164148498</v>
      </c>
      <c r="AD37" s="12" t="s">
        <v>405</v>
      </c>
      <c r="AE37" s="10" t="s">
        <v>405</v>
      </c>
      <c r="AF37" s="14" t="s">
        <v>405</v>
      </c>
      <c r="AG37" s="12">
        <v>1845.50851885521</v>
      </c>
      <c r="AH37" s="10">
        <v>4539.9179696092251</v>
      </c>
      <c r="AI37" s="14">
        <v>15147.670984777506</v>
      </c>
      <c r="AJ37" s="12">
        <v>1819.9181148501902</v>
      </c>
      <c r="AK37" s="10">
        <v>843.71456546601803</v>
      </c>
      <c r="AL37" s="14">
        <v>2969.4751379774289</v>
      </c>
      <c r="AM37" s="12">
        <v>536.661911321155</v>
      </c>
      <c r="AN37" s="10">
        <v>449.55666199317227</v>
      </c>
      <c r="AO37" s="11">
        <v>1202.0647947000168</v>
      </c>
      <c r="AP37" s="12">
        <v>60044.211231335998</v>
      </c>
      <c r="AQ37" s="10">
        <v>36538.461538461539</v>
      </c>
      <c r="AR37" s="14">
        <v>37352.530032741</v>
      </c>
      <c r="AS37" s="12">
        <v>2900.2759657729898</v>
      </c>
      <c r="AT37" s="10">
        <v>1514.3682324141764</v>
      </c>
      <c r="AU37" s="14">
        <v>1577.3334103391499</v>
      </c>
      <c r="AV37" s="12">
        <v>2419.0336176492551</v>
      </c>
      <c r="AW37" s="10">
        <v>2898.6530748887212</v>
      </c>
      <c r="AX37" s="14">
        <v>461.60478153058961</v>
      </c>
      <c r="AY37" s="12">
        <v>19796.352020850052</v>
      </c>
      <c r="AZ37" s="10">
        <v>7370.0819075227064</v>
      </c>
      <c r="BA37" s="14">
        <v>2955.6387386336705</v>
      </c>
      <c r="BB37" s="12" t="s">
        <v>405</v>
      </c>
      <c r="BC37" s="10" t="s">
        <v>405</v>
      </c>
      <c r="BD37" s="10" t="s">
        <v>405</v>
      </c>
      <c r="BE37" s="12">
        <v>37.729587082359146</v>
      </c>
      <c r="BF37" s="10">
        <v>173.25416441492138</v>
      </c>
      <c r="BG37" s="14">
        <v>105.16105008290647</v>
      </c>
      <c r="BH37" s="12">
        <v>2790.6228333537051</v>
      </c>
      <c r="BI37" s="13" t="s">
        <v>405</v>
      </c>
      <c r="BJ37" s="14">
        <v>2298.3877042273498</v>
      </c>
      <c r="BK37" s="12">
        <v>71.985722573710504</v>
      </c>
      <c r="BL37" s="10">
        <v>14.927820262793999</v>
      </c>
      <c r="BM37" s="14">
        <v>152.52464990139688</v>
      </c>
      <c r="BN37" s="12">
        <v>202.52222366510651</v>
      </c>
      <c r="BO37" s="10">
        <v>264.42499273365848</v>
      </c>
      <c r="BP37" s="14">
        <v>248.80110811092197</v>
      </c>
      <c r="BQ37" s="12">
        <v>410.31062846688997</v>
      </c>
      <c r="BR37" s="10">
        <v>687.07310611461367</v>
      </c>
      <c r="BS37" s="14">
        <v>764.32710252432196</v>
      </c>
      <c r="BT37" s="12">
        <v>1789.3066950893299</v>
      </c>
      <c r="BU37" s="10">
        <v>2090.2730451683783</v>
      </c>
      <c r="BV37" s="11">
        <v>2075.2899068331822</v>
      </c>
      <c r="BW37" s="12">
        <v>250</v>
      </c>
      <c r="BX37" s="10">
        <v>364.11656175949508</v>
      </c>
      <c r="BY37" s="14">
        <v>326.66577812244293</v>
      </c>
      <c r="BZ37" s="12">
        <v>4106.8667474351905</v>
      </c>
      <c r="CA37" s="10">
        <v>14269.307692308001</v>
      </c>
      <c r="CB37" s="14">
        <v>28979.027377082999</v>
      </c>
      <c r="CC37" s="12">
        <v>929.90737414302509</v>
      </c>
      <c r="CD37" s="10">
        <v>25.594840830603207</v>
      </c>
      <c r="CE37" s="14">
        <v>274.16583835137857</v>
      </c>
      <c r="CF37" s="12">
        <v>249.20638175772999</v>
      </c>
      <c r="CG37" s="10">
        <v>51.49866588143059</v>
      </c>
      <c r="CH37" s="14">
        <v>23.541155949893838</v>
      </c>
      <c r="CI37" s="12">
        <v>21.631819202379098</v>
      </c>
      <c r="CJ37" s="10">
        <v>8</v>
      </c>
      <c r="CK37" s="17" t="s">
        <v>405</v>
      </c>
      <c r="CL37" s="12" t="s">
        <v>405</v>
      </c>
      <c r="CM37" s="13">
        <v>1.0878373299394239</v>
      </c>
      <c r="CN37" s="15">
        <v>6.8439213912686458</v>
      </c>
      <c r="CO37" s="12" t="s">
        <v>405</v>
      </c>
      <c r="CP37" s="10">
        <v>157.42216206715651</v>
      </c>
      <c r="CQ37" s="15" t="s">
        <v>405</v>
      </c>
      <c r="CR37" s="12">
        <v>1784.7661123211251</v>
      </c>
      <c r="CS37" s="10">
        <v>2505.8082123252416</v>
      </c>
      <c r="CT37" s="14">
        <v>2628.53294368868</v>
      </c>
      <c r="CU37" s="12">
        <v>347.79868044216352</v>
      </c>
      <c r="CV37" s="10">
        <v>1363.6458764683928</v>
      </c>
      <c r="CW37" s="14">
        <v>732.83555522117399</v>
      </c>
      <c r="CX37" s="12" t="s">
        <v>405</v>
      </c>
      <c r="CY37" s="10">
        <v>86.998686609596689</v>
      </c>
      <c r="CZ37" s="14">
        <v>23</v>
      </c>
      <c r="DA37" s="12">
        <v>14.41125752832775</v>
      </c>
      <c r="DB37" s="10" t="s">
        <v>405</v>
      </c>
      <c r="DC37" s="15">
        <v>9.386315890520013</v>
      </c>
      <c r="DD37" s="12" t="s">
        <v>405</v>
      </c>
      <c r="DE37" s="13">
        <v>2.5589633283442712</v>
      </c>
      <c r="DF37" s="15" t="s">
        <v>405</v>
      </c>
      <c r="DG37" s="12" t="s">
        <v>405</v>
      </c>
      <c r="DH37" s="13">
        <v>4.7908236407781368</v>
      </c>
      <c r="DI37" s="15" t="s">
        <v>405</v>
      </c>
      <c r="DJ37" s="12" t="s">
        <v>405</v>
      </c>
      <c r="DK37" s="10" t="s">
        <v>405</v>
      </c>
      <c r="DL37" s="11" t="s">
        <v>405</v>
      </c>
      <c r="DM37" s="12" t="s">
        <v>405</v>
      </c>
      <c r="DN37" s="10" t="s">
        <v>405</v>
      </c>
      <c r="DO37" s="15" t="s">
        <v>405</v>
      </c>
      <c r="DP37" s="12" t="s">
        <v>405</v>
      </c>
      <c r="DQ37" s="13">
        <v>4.4763825117162384</v>
      </c>
      <c r="DR37" s="15" t="s">
        <v>405</v>
      </c>
      <c r="DS37" s="12">
        <v>56.599732040428499</v>
      </c>
      <c r="DT37" s="10">
        <v>34.606292621879057</v>
      </c>
      <c r="DU37" s="14">
        <v>37.061060573016945</v>
      </c>
      <c r="DV37" s="12">
        <v>40.893119912027849</v>
      </c>
      <c r="DW37" s="13">
        <v>3.1873714463895806</v>
      </c>
      <c r="DX37" s="14">
        <v>84.362262947004496</v>
      </c>
      <c r="DY37" s="12" t="s">
        <v>405</v>
      </c>
      <c r="DZ37" s="10">
        <v>1109.0288610734024</v>
      </c>
      <c r="EA37" s="14" t="s">
        <v>405</v>
      </c>
      <c r="EB37" s="12">
        <v>9.5818899876555488</v>
      </c>
      <c r="EC37" s="10">
        <v>144.01250147301226</v>
      </c>
      <c r="ED37" s="14">
        <v>90.83498348008203</v>
      </c>
      <c r="EE37" s="12">
        <v>3062.1846293141698</v>
      </c>
      <c r="EF37" s="10">
        <v>1825.3882447337803</v>
      </c>
      <c r="EG37" s="14">
        <v>3633.0410420667522</v>
      </c>
      <c r="EH37" s="12">
        <v>221.43846029983902</v>
      </c>
      <c r="EI37" s="10">
        <v>227.64866641956493</v>
      </c>
      <c r="EJ37" s="11">
        <v>207.45905791892307</v>
      </c>
      <c r="EK37" s="12">
        <v>800.96840015917496</v>
      </c>
      <c r="EL37" s="10">
        <v>1504.1955047288509</v>
      </c>
      <c r="EM37" s="14">
        <v>1064.478347451528</v>
      </c>
      <c r="EN37" s="12">
        <v>673.89488694223496</v>
      </c>
      <c r="EO37" s="10">
        <v>1143.210305525728</v>
      </c>
      <c r="EP37" s="14">
        <v>786.84810887363494</v>
      </c>
      <c r="EQ37" s="12">
        <v>3349.9467152889702</v>
      </c>
      <c r="ER37" s="10">
        <v>2121.3882542856568</v>
      </c>
      <c r="ES37" s="14">
        <v>1475.2853047386268</v>
      </c>
      <c r="ET37" s="12">
        <v>20.207933055664501</v>
      </c>
      <c r="EU37" s="10">
        <v>76.107818032449401</v>
      </c>
      <c r="EV37" s="14">
        <v>43.024318407593555</v>
      </c>
      <c r="EW37" s="12">
        <v>652.76719882195005</v>
      </c>
      <c r="EX37" s="10">
        <v>751.62038329683833</v>
      </c>
      <c r="EY37" s="14">
        <v>944.17897372121922</v>
      </c>
      <c r="EZ37" s="12">
        <v>39642.248389950852</v>
      </c>
      <c r="FA37" s="10">
        <v>75128.205128205125</v>
      </c>
      <c r="FB37" s="14">
        <v>136089.61664986194</v>
      </c>
    </row>
    <row r="39" spans="1:159" x14ac:dyDescent="0.35">
      <c r="A39" t="s">
        <v>379</v>
      </c>
    </row>
    <row r="40" spans="1:159" x14ac:dyDescent="0.35">
      <c r="A40" t="s">
        <v>406</v>
      </c>
      <c r="G40" s="19"/>
      <c r="H40" s="19"/>
      <c r="M40" s="19"/>
      <c r="P40" s="19"/>
      <c r="S40" s="19"/>
      <c r="V40" s="19"/>
      <c r="Y40" s="19"/>
      <c r="AB40" s="19"/>
    </row>
  </sheetData>
  <mergeCells count="52">
    <mergeCell ref="R3:T3"/>
    <mergeCell ref="C3:E3"/>
    <mergeCell ref="F3:H3"/>
    <mergeCell ref="I3:K3"/>
    <mergeCell ref="L3:N3"/>
    <mergeCell ref="O3:Q3"/>
    <mergeCell ref="BB3:BD3"/>
    <mergeCell ref="U3:W3"/>
    <mergeCell ref="X3:Z3"/>
    <mergeCell ref="AA3:AC3"/>
    <mergeCell ref="AD3:AF3"/>
    <mergeCell ref="AG3:AI3"/>
    <mergeCell ref="AJ3:AL3"/>
    <mergeCell ref="AM3:AO3"/>
    <mergeCell ref="AP3:AR3"/>
    <mergeCell ref="AS3:AU3"/>
    <mergeCell ref="AV3:AX3"/>
    <mergeCell ref="AY3:BA3"/>
    <mergeCell ref="CL3:CN3"/>
    <mergeCell ref="BE3:BG3"/>
    <mergeCell ref="BH3:BJ3"/>
    <mergeCell ref="BK3:BM3"/>
    <mergeCell ref="BN3:BP3"/>
    <mergeCell ref="BQ3:BS3"/>
    <mergeCell ref="BT3:BV3"/>
    <mergeCell ref="BW3:BY3"/>
    <mergeCell ref="BZ3:CB3"/>
    <mergeCell ref="CC3:CE3"/>
    <mergeCell ref="CF3:CH3"/>
    <mergeCell ref="CI3:CK3"/>
    <mergeCell ref="DV3:DX3"/>
    <mergeCell ref="CO3:CQ3"/>
    <mergeCell ref="CR3:CT3"/>
    <mergeCell ref="CU3:CW3"/>
    <mergeCell ref="CX3:CZ3"/>
    <mergeCell ref="DA3:DC3"/>
    <mergeCell ref="DD3:DF3"/>
    <mergeCell ref="DG3:DI3"/>
    <mergeCell ref="DJ3:DL3"/>
    <mergeCell ref="DM3:DO3"/>
    <mergeCell ref="DP3:DR3"/>
    <mergeCell ref="DS3:DU3"/>
    <mergeCell ref="EQ3:ES3"/>
    <mergeCell ref="ET3:EV3"/>
    <mergeCell ref="EW3:EY3"/>
    <mergeCell ref="EZ3:FB3"/>
    <mergeCell ref="DY3:EA3"/>
    <mergeCell ref="EB3:ED3"/>
    <mergeCell ref="EE3:EG3"/>
    <mergeCell ref="EH3:EJ3"/>
    <mergeCell ref="EK3:EM3"/>
    <mergeCell ref="EN3:EP3"/>
  </mergeCells>
  <conditionalFormatting sqref="BX34:BZ34 BX35:BY35 BX36:BZ37">
    <cfRule type="cellIs" dxfId="3" priority="1" operator="equal">
      <formula>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8CEEF-EE41-418A-9C7F-3225E3AB8FA6}">
  <dimension ref="A2:EH17"/>
  <sheetViews>
    <sheetView zoomScale="60" zoomScaleNormal="60" workbookViewId="0">
      <pane xSplit="3" ySplit="4" topLeftCell="D5" activePane="bottomRight" state="frozen"/>
      <selection pane="topRight" activeCell="D1" sqref="D1"/>
      <selection pane="bottomLeft" activeCell="A2" sqref="A2"/>
      <selection pane="bottomRight" activeCell="J22" sqref="J22"/>
    </sheetView>
  </sheetViews>
  <sheetFormatPr baseColWidth="10" defaultRowHeight="14.5" x14ac:dyDescent="0.35"/>
  <cols>
    <col min="2" max="2" width="22.6328125" customWidth="1"/>
    <col min="3" max="3" width="27.36328125" customWidth="1"/>
    <col min="4" max="4" width="11.453125" bestFit="1" customWidth="1"/>
    <col min="11" max="13" width="14.1796875" customWidth="1"/>
    <col min="14" max="16" width="18.81640625" customWidth="1"/>
    <col min="83" max="85" width="17.453125" customWidth="1"/>
    <col min="128" max="130" width="19.81640625" customWidth="1"/>
    <col min="137" max="137" width="17.1796875" customWidth="1"/>
  </cols>
  <sheetData>
    <row r="2" spans="1:138" x14ac:dyDescent="0.35">
      <c r="A2" t="s">
        <v>509</v>
      </c>
    </row>
    <row r="3" spans="1:138" ht="15" thickBot="1" x14ac:dyDescent="0.4">
      <c r="D3" s="110"/>
      <c r="F3" s="111"/>
    </row>
    <row r="4" spans="1:138" ht="15" thickBot="1" x14ac:dyDescent="0.4">
      <c r="B4" s="3"/>
      <c r="C4" s="4"/>
      <c r="D4" s="138" t="s">
        <v>362</v>
      </c>
      <c r="E4" s="139"/>
      <c r="F4" s="140"/>
      <c r="G4" s="138" t="s">
        <v>8</v>
      </c>
      <c r="H4" s="139"/>
      <c r="I4" s="140"/>
      <c r="J4" s="138" t="s">
        <v>11</v>
      </c>
      <c r="K4" s="139"/>
      <c r="L4" s="140"/>
      <c r="M4" s="138" t="s">
        <v>352</v>
      </c>
      <c r="N4" s="139"/>
      <c r="O4" s="140"/>
      <c r="P4" s="138" t="s">
        <v>17</v>
      </c>
      <c r="Q4" s="139"/>
      <c r="R4" s="140"/>
      <c r="S4" s="138" t="s">
        <v>20</v>
      </c>
      <c r="T4" s="139"/>
      <c r="U4" s="140"/>
      <c r="V4" s="138" t="s">
        <v>23</v>
      </c>
      <c r="W4" s="139"/>
      <c r="X4" s="140"/>
      <c r="Y4" s="138" t="s">
        <v>29</v>
      </c>
      <c r="Z4" s="139"/>
      <c r="AA4" s="140"/>
      <c r="AB4" s="138" t="s">
        <v>32</v>
      </c>
      <c r="AC4" s="139"/>
      <c r="AD4" s="140"/>
      <c r="AE4" s="138" t="s">
        <v>382</v>
      </c>
      <c r="AF4" s="139"/>
      <c r="AG4" s="140"/>
      <c r="AH4" s="138" t="s">
        <v>37</v>
      </c>
      <c r="AI4" s="139"/>
      <c r="AJ4" s="140"/>
      <c r="AK4" s="138" t="s">
        <v>40</v>
      </c>
      <c r="AL4" s="139"/>
      <c r="AM4" s="140"/>
      <c r="AN4" s="138" t="s">
        <v>383</v>
      </c>
      <c r="AO4" s="139"/>
      <c r="AP4" s="140"/>
      <c r="AQ4" s="138" t="s">
        <v>384</v>
      </c>
      <c r="AR4" s="139"/>
      <c r="AS4" s="140"/>
      <c r="AT4" s="138" t="s">
        <v>51</v>
      </c>
      <c r="AU4" s="139"/>
      <c r="AV4" s="140"/>
      <c r="AW4" s="138" t="s">
        <v>374</v>
      </c>
      <c r="AX4" s="139"/>
      <c r="AY4" s="140"/>
      <c r="AZ4" s="138" t="s">
        <v>385</v>
      </c>
      <c r="BA4" s="139"/>
      <c r="BB4" s="140"/>
      <c r="BC4" s="138" t="s">
        <v>386</v>
      </c>
      <c r="BD4" s="139"/>
      <c r="BE4" s="140"/>
      <c r="BF4" s="138" t="s">
        <v>387</v>
      </c>
      <c r="BG4" s="139"/>
      <c r="BH4" s="140"/>
      <c r="BI4" s="138" t="s">
        <v>388</v>
      </c>
      <c r="BJ4" s="139"/>
      <c r="BK4" s="140"/>
      <c r="BL4" s="138" t="s">
        <v>389</v>
      </c>
      <c r="BM4" s="139"/>
      <c r="BN4" s="140"/>
      <c r="BO4" s="138" t="s">
        <v>71</v>
      </c>
      <c r="BP4" s="139"/>
      <c r="BQ4" s="140"/>
      <c r="BR4" s="138" t="s">
        <v>390</v>
      </c>
      <c r="BS4" s="139"/>
      <c r="BT4" s="140"/>
      <c r="BU4" s="138" t="s">
        <v>77</v>
      </c>
      <c r="BV4" s="139"/>
      <c r="BW4" s="140"/>
      <c r="BX4" s="138" t="s">
        <v>391</v>
      </c>
      <c r="BY4" s="139"/>
      <c r="BZ4" s="140"/>
      <c r="CA4" s="138" t="s">
        <v>83</v>
      </c>
      <c r="CB4" s="139"/>
      <c r="CC4" s="140"/>
      <c r="CD4" s="138" t="s">
        <v>354</v>
      </c>
      <c r="CE4" s="139"/>
      <c r="CF4" s="140"/>
      <c r="CG4" s="138" t="s">
        <v>375</v>
      </c>
      <c r="CH4" s="139"/>
      <c r="CI4" s="140"/>
      <c r="CJ4" s="138" t="s">
        <v>355</v>
      </c>
      <c r="CK4" s="139"/>
      <c r="CL4" s="140"/>
      <c r="CM4" s="138" t="s">
        <v>392</v>
      </c>
      <c r="CN4" s="139"/>
      <c r="CO4" s="140"/>
      <c r="CP4" s="138" t="s">
        <v>356</v>
      </c>
      <c r="CQ4" s="139"/>
      <c r="CR4" s="140"/>
      <c r="CS4" s="138" t="s">
        <v>357</v>
      </c>
      <c r="CT4" s="139"/>
      <c r="CU4" s="140"/>
      <c r="CV4" s="138" t="s">
        <v>358</v>
      </c>
      <c r="CW4" s="139"/>
      <c r="CX4" s="140"/>
      <c r="CY4" s="138" t="s">
        <v>359</v>
      </c>
      <c r="CZ4" s="139"/>
      <c r="DA4" s="140"/>
      <c r="DB4" s="138" t="s">
        <v>395</v>
      </c>
      <c r="DC4" s="139"/>
      <c r="DD4" s="140"/>
      <c r="DE4" s="138" t="s">
        <v>396</v>
      </c>
      <c r="DF4" s="139"/>
      <c r="DG4" s="140"/>
      <c r="DH4" s="138" t="s">
        <v>397</v>
      </c>
      <c r="DI4" s="139"/>
      <c r="DJ4" s="140"/>
      <c r="DK4" s="138" t="s">
        <v>360</v>
      </c>
      <c r="DL4" s="139"/>
      <c r="DM4" s="140"/>
      <c r="DN4" s="138" t="s">
        <v>124</v>
      </c>
      <c r="DO4" s="139"/>
      <c r="DP4" s="140"/>
      <c r="DQ4" s="138" t="s">
        <v>398</v>
      </c>
      <c r="DR4" s="139"/>
      <c r="DS4" s="140"/>
      <c r="DT4" s="138" t="s">
        <v>399</v>
      </c>
      <c r="DU4" s="139"/>
      <c r="DV4" s="140"/>
      <c r="DW4" s="138" t="s">
        <v>376</v>
      </c>
      <c r="DX4" s="139"/>
      <c r="DY4" s="140"/>
      <c r="DZ4" s="138" t="s">
        <v>377</v>
      </c>
      <c r="EA4" s="139"/>
      <c r="EB4" s="140"/>
      <c r="EC4" s="138" t="s">
        <v>400</v>
      </c>
      <c r="ED4" s="139"/>
      <c r="EE4" s="140"/>
      <c r="EF4" s="138" t="s">
        <v>147</v>
      </c>
      <c r="EG4" s="139"/>
      <c r="EH4" s="140"/>
    </row>
    <row r="5" spans="1:138" ht="15" thickBot="1" x14ac:dyDescent="0.4">
      <c r="B5" s="141" t="s">
        <v>505</v>
      </c>
      <c r="C5" s="142"/>
      <c r="D5" s="112"/>
      <c r="E5" s="113"/>
      <c r="F5" s="114"/>
      <c r="G5" s="112"/>
      <c r="H5" s="113"/>
      <c r="I5" s="114"/>
      <c r="J5" s="112"/>
      <c r="K5" s="113"/>
      <c r="L5" s="114"/>
      <c r="M5" s="112"/>
      <c r="N5" s="113"/>
      <c r="O5" s="114"/>
      <c r="P5" s="112"/>
      <c r="Q5" s="113"/>
      <c r="R5" s="114"/>
      <c r="S5" s="112"/>
      <c r="T5" s="113"/>
      <c r="U5" s="114"/>
      <c r="V5" s="112"/>
      <c r="W5" s="113"/>
      <c r="X5" s="114"/>
      <c r="Y5" s="112"/>
      <c r="Z5" s="113"/>
      <c r="AA5" s="114"/>
      <c r="AB5" s="112"/>
      <c r="AC5" s="113"/>
      <c r="AD5" s="114"/>
      <c r="AE5" s="112"/>
      <c r="AF5" s="113"/>
      <c r="AG5" s="114"/>
      <c r="AH5" s="112"/>
      <c r="AI5" s="113"/>
      <c r="AJ5" s="114"/>
      <c r="AK5" s="112"/>
      <c r="AL5" s="113"/>
      <c r="AM5" s="114"/>
      <c r="AN5" s="112"/>
      <c r="AO5" s="113"/>
      <c r="AP5" s="114"/>
      <c r="AQ5" s="112"/>
      <c r="AR5" s="113"/>
      <c r="AS5" s="114"/>
      <c r="AT5" s="112"/>
      <c r="AU5" s="113"/>
      <c r="AV5" s="114"/>
      <c r="AW5" s="112"/>
      <c r="AX5" s="113"/>
      <c r="AY5" s="114"/>
      <c r="AZ5" s="112"/>
      <c r="BA5" s="113"/>
      <c r="BB5" s="114"/>
      <c r="BC5" s="112"/>
      <c r="BD5" s="113"/>
      <c r="BE5" s="114"/>
      <c r="BF5" s="112"/>
      <c r="BG5" s="113"/>
      <c r="BH5" s="114"/>
      <c r="BI5" s="112"/>
      <c r="BJ5" s="113"/>
      <c r="BK5" s="114"/>
      <c r="BL5" s="112"/>
      <c r="BM5" s="113"/>
      <c r="BN5" s="114"/>
      <c r="BO5" s="112"/>
      <c r="BP5" s="113"/>
      <c r="BQ5" s="114"/>
      <c r="BR5" s="112"/>
      <c r="BS5" s="113"/>
      <c r="BT5" s="114"/>
      <c r="BU5" s="112"/>
      <c r="BV5" s="113"/>
      <c r="BW5" s="114"/>
      <c r="BX5" s="112"/>
      <c r="BY5" s="113"/>
      <c r="BZ5" s="114"/>
      <c r="CA5" s="112"/>
      <c r="CB5" s="113"/>
      <c r="CC5" s="114"/>
      <c r="CD5" s="112"/>
      <c r="CE5" s="113"/>
      <c r="CF5" s="114"/>
      <c r="CG5" s="112"/>
      <c r="CH5" s="113"/>
      <c r="CI5" s="114"/>
      <c r="CJ5" s="112"/>
      <c r="CK5" s="113"/>
      <c r="CL5" s="114"/>
      <c r="CM5" s="112"/>
      <c r="CN5" s="113"/>
      <c r="CO5" s="114"/>
      <c r="CP5" s="112"/>
      <c r="CQ5" s="113"/>
      <c r="CR5" s="114"/>
      <c r="CS5" s="112"/>
      <c r="CT5" s="113"/>
      <c r="CU5" s="114"/>
      <c r="CV5" s="112"/>
      <c r="CW5" s="113"/>
      <c r="CX5" s="114"/>
      <c r="CY5" s="112"/>
      <c r="CZ5" s="113"/>
      <c r="DA5" s="114"/>
      <c r="DB5" s="112"/>
      <c r="DC5" s="113"/>
      <c r="DD5" s="114"/>
      <c r="DE5" s="112"/>
      <c r="DF5" s="113"/>
      <c r="DG5" s="114"/>
      <c r="DH5" s="112"/>
      <c r="DI5" s="113"/>
      <c r="DJ5" s="114"/>
      <c r="DK5" s="112"/>
      <c r="DL5" s="113"/>
      <c r="DM5" s="114"/>
      <c r="DN5" s="112"/>
      <c r="DO5" s="113"/>
      <c r="DP5" s="114"/>
      <c r="DQ5" s="112"/>
      <c r="DR5" s="113"/>
      <c r="DS5" s="114"/>
      <c r="DT5" s="112"/>
      <c r="DU5" s="113"/>
      <c r="DV5" s="114"/>
      <c r="DW5" s="112"/>
      <c r="DX5" s="113"/>
      <c r="DY5" s="114"/>
      <c r="DZ5" s="112"/>
      <c r="EA5" s="113"/>
      <c r="EB5" s="114"/>
      <c r="EC5" s="112"/>
      <c r="ED5" s="113"/>
      <c r="EE5" s="114"/>
      <c r="EF5" s="112"/>
      <c r="EG5" s="113"/>
      <c r="EH5" s="114"/>
    </row>
    <row r="6" spans="1:138" x14ac:dyDescent="0.35">
      <c r="C6" s="9" t="s">
        <v>506</v>
      </c>
      <c r="D6" s="143">
        <v>12</v>
      </c>
      <c r="E6" s="144"/>
      <c r="F6" s="145"/>
      <c r="G6" s="143">
        <v>17</v>
      </c>
      <c r="H6" s="144"/>
      <c r="I6" s="145"/>
      <c r="J6" s="143">
        <v>17</v>
      </c>
      <c r="K6" s="144"/>
      <c r="L6" s="145"/>
      <c r="M6" s="143">
        <v>16</v>
      </c>
      <c r="N6" s="144"/>
      <c r="O6" s="145"/>
      <c r="P6" s="143">
        <v>16</v>
      </c>
      <c r="Q6" s="144"/>
      <c r="R6" s="145"/>
      <c r="S6" s="143">
        <v>16</v>
      </c>
      <c r="T6" s="144"/>
      <c r="U6" s="145"/>
      <c r="V6" s="143">
        <v>17</v>
      </c>
      <c r="W6" s="144"/>
      <c r="X6" s="145"/>
      <c r="Y6" s="143">
        <v>15</v>
      </c>
      <c r="Z6" s="144"/>
      <c r="AA6" s="145"/>
      <c r="AB6" s="143">
        <v>17</v>
      </c>
      <c r="AC6" s="144"/>
      <c r="AD6" s="145"/>
      <c r="AE6" s="143">
        <v>13</v>
      </c>
      <c r="AF6" s="144"/>
      <c r="AG6" s="145"/>
      <c r="AH6" s="143">
        <v>17</v>
      </c>
      <c r="AI6" s="144"/>
      <c r="AJ6" s="145"/>
      <c r="AK6" s="143">
        <v>17</v>
      </c>
      <c r="AL6" s="144"/>
      <c r="AM6" s="145"/>
      <c r="AN6" s="143">
        <v>17</v>
      </c>
      <c r="AO6" s="144"/>
      <c r="AP6" s="145"/>
      <c r="AQ6" s="143">
        <v>16</v>
      </c>
      <c r="AR6" s="144"/>
      <c r="AS6" s="145"/>
      <c r="AT6" s="143">
        <v>17</v>
      </c>
      <c r="AU6" s="144"/>
      <c r="AV6" s="145"/>
      <c r="AW6" s="143">
        <v>6</v>
      </c>
      <c r="AX6" s="144"/>
      <c r="AY6" s="145"/>
      <c r="AZ6" s="143">
        <v>16</v>
      </c>
      <c r="BA6" s="144"/>
      <c r="BB6" s="145"/>
      <c r="BC6" s="143">
        <v>17</v>
      </c>
      <c r="BD6" s="144"/>
      <c r="BE6" s="145"/>
      <c r="BF6" s="143">
        <v>15</v>
      </c>
      <c r="BG6" s="144"/>
      <c r="BH6" s="145"/>
      <c r="BI6" s="143">
        <v>17</v>
      </c>
      <c r="BJ6" s="144"/>
      <c r="BK6" s="145"/>
      <c r="BL6" s="143">
        <v>17</v>
      </c>
      <c r="BM6" s="144"/>
      <c r="BN6" s="145"/>
      <c r="BO6" s="143">
        <v>17</v>
      </c>
      <c r="BP6" s="144"/>
      <c r="BQ6" s="145"/>
      <c r="BR6" s="143">
        <v>8</v>
      </c>
      <c r="BS6" s="144"/>
      <c r="BT6" s="145"/>
      <c r="BU6" s="143">
        <v>13</v>
      </c>
      <c r="BV6" s="144"/>
      <c r="BW6" s="145"/>
      <c r="BX6" s="143">
        <v>2</v>
      </c>
      <c r="BY6" s="144"/>
      <c r="BZ6" s="145"/>
      <c r="CA6" s="143">
        <v>5</v>
      </c>
      <c r="CB6" s="144"/>
      <c r="CC6" s="145"/>
      <c r="CD6" s="143">
        <v>16</v>
      </c>
      <c r="CE6" s="144"/>
      <c r="CF6" s="145"/>
      <c r="CG6" s="143">
        <v>10</v>
      </c>
      <c r="CH6" s="144"/>
      <c r="CI6" s="145"/>
      <c r="CJ6" s="143">
        <v>7</v>
      </c>
      <c r="CK6" s="144"/>
      <c r="CL6" s="145"/>
      <c r="CM6" s="143">
        <v>2</v>
      </c>
      <c r="CN6" s="144"/>
      <c r="CO6" s="145"/>
      <c r="CP6" s="143">
        <v>5</v>
      </c>
      <c r="CQ6" s="144"/>
      <c r="CR6" s="145"/>
      <c r="CS6" s="143">
        <v>6</v>
      </c>
      <c r="CT6" s="144"/>
      <c r="CU6" s="145"/>
      <c r="CV6" s="143">
        <v>6</v>
      </c>
      <c r="CW6" s="144"/>
      <c r="CX6" s="145"/>
      <c r="CY6" s="143">
        <v>7</v>
      </c>
      <c r="CZ6" s="144"/>
      <c r="DA6" s="145"/>
      <c r="DB6" s="143">
        <v>11</v>
      </c>
      <c r="DC6" s="144"/>
      <c r="DD6" s="145"/>
      <c r="DE6" s="143">
        <v>1</v>
      </c>
      <c r="DF6" s="144"/>
      <c r="DG6" s="145"/>
      <c r="DH6" s="143">
        <v>17</v>
      </c>
      <c r="DI6" s="144"/>
      <c r="DJ6" s="145"/>
      <c r="DK6" s="143">
        <v>17</v>
      </c>
      <c r="DL6" s="144"/>
      <c r="DM6" s="145"/>
      <c r="DN6" s="143">
        <v>16</v>
      </c>
      <c r="DO6" s="144"/>
      <c r="DP6" s="145"/>
      <c r="DQ6" s="143">
        <v>17</v>
      </c>
      <c r="DR6" s="144"/>
      <c r="DS6" s="145"/>
      <c r="DT6" s="143">
        <v>17</v>
      </c>
      <c r="DU6" s="144"/>
      <c r="DV6" s="145"/>
      <c r="DW6" s="143">
        <v>17</v>
      </c>
      <c r="DX6" s="144"/>
      <c r="DY6" s="145"/>
      <c r="DZ6" s="143">
        <v>4</v>
      </c>
      <c r="EA6" s="144"/>
      <c r="EB6" s="145"/>
      <c r="EC6" s="143">
        <v>17</v>
      </c>
      <c r="ED6" s="144"/>
      <c r="EE6" s="145"/>
      <c r="EF6" s="143">
        <v>17</v>
      </c>
      <c r="EG6" s="144"/>
      <c r="EH6" s="145"/>
    </row>
    <row r="7" spans="1:138" x14ac:dyDescent="0.35">
      <c r="C7" s="9" t="s">
        <v>507</v>
      </c>
      <c r="D7" s="146">
        <v>58.946444020186362</v>
      </c>
      <c r="E7" s="144"/>
      <c r="F7" s="145"/>
      <c r="G7" s="146">
        <v>98.098111578118349</v>
      </c>
      <c r="H7" s="144"/>
      <c r="I7" s="145"/>
      <c r="J7" s="146">
        <v>-49.319017999519929</v>
      </c>
      <c r="K7" s="144"/>
      <c r="L7" s="145"/>
      <c r="M7" s="146">
        <v>99.870901563215526</v>
      </c>
      <c r="N7" s="144"/>
      <c r="O7" s="145"/>
      <c r="P7" s="146">
        <v>81.526853295516531</v>
      </c>
      <c r="Q7" s="144"/>
      <c r="R7" s="145"/>
      <c r="S7" s="146">
        <v>34.263054120033786</v>
      </c>
      <c r="T7" s="144"/>
      <c r="U7" s="145"/>
      <c r="V7" s="146">
        <v>52.741809043174335</v>
      </c>
      <c r="W7" s="144"/>
      <c r="X7" s="145"/>
      <c r="Y7" s="146">
        <v>90.959302760173344</v>
      </c>
      <c r="Z7" s="144"/>
      <c r="AA7" s="145"/>
      <c r="AB7" s="146">
        <v>90.900061475460248</v>
      </c>
      <c r="AC7" s="144"/>
      <c r="AD7" s="145"/>
      <c r="AE7" s="146">
        <v>95.238776027264848</v>
      </c>
      <c r="AF7" s="144"/>
      <c r="AG7" s="145"/>
      <c r="AH7" s="146">
        <v>99.354354552691106</v>
      </c>
      <c r="AI7" s="144"/>
      <c r="AJ7" s="145"/>
      <c r="AK7" s="146">
        <v>87.957883773962166</v>
      </c>
      <c r="AL7" s="144"/>
      <c r="AM7" s="145"/>
      <c r="AN7" s="146">
        <v>59.5520058826812</v>
      </c>
      <c r="AO7" s="144"/>
      <c r="AP7" s="145"/>
      <c r="AQ7" s="146">
        <v>25.468394739704159</v>
      </c>
      <c r="AR7" s="144"/>
      <c r="AS7" s="145"/>
      <c r="AT7" s="146">
        <v>-73.700756698707096</v>
      </c>
      <c r="AU7" s="144"/>
      <c r="AV7" s="145"/>
      <c r="AW7" s="146">
        <v>49.38183806986072</v>
      </c>
      <c r="AX7" s="144"/>
      <c r="AY7" s="145"/>
      <c r="AZ7" s="146">
        <v>67.629123947317993</v>
      </c>
      <c r="BA7" s="144"/>
      <c r="BB7" s="145"/>
      <c r="BC7" s="146">
        <v>12.329873689670507</v>
      </c>
      <c r="BD7" s="144"/>
      <c r="BE7" s="145"/>
      <c r="BF7" s="146">
        <v>11.647669132428575</v>
      </c>
      <c r="BG7" s="144"/>
      <c r="BH7" s="145"/>
      <c r="BI7" s="146">
        <v>18.862512561232847</v>
      </c>
      <c r="BJ7" s="144"/>
      <c r="BK7" s="145"/>
      <c r="BL7" s="146">
        <v>9.7017507708593342</v>
      </c>
      <c r="BM7" s="144"/>
      <c r="BN7" s="145"/>
      <c r="BO7" s="146">
        <v>83.448799428002658</v>
      </c>
      <c r="BP7" s="144"/>
      <c r="BQ7" s="145"/>
      <c r="BR7" s="146">
        <v>95.860861574351418</v>
      </c>
      <c r="BS7" s="144"/>
      <c r="BT7" s="145"/>
      <c r="BU7" s="146">
        <v>39.710487418299124</v>
      </c>
      <c r="BV7" s="144"/>
      <c r="BW7" s="145"/>
      <c r="BX7" s="146">
        <v>74.707774133444218</v>
      </c>
      <c r="BY7" s="144"/>
      <c r="BZ7" s="145"/>
      <c r="CA7" s="146">
        <v>25.407749752944625</v>
      </c>
      <c r="CB7" s="144"/>
      <c r="CC7" s="145"/>
      <c r="CD7" s="146">
        <v>0.61016459567029813</v>
      </c>
      <c r="CE7" s="144"/>
      <c r="CF7" s="145"/>
      <c r="CG7" s="146">
        <v>93.08513239248893</v>
      </c>
      <c r="CH7" s="144"/>
      <c r="CI7" s="145"/>
      <c r="CJ7" s="146">
        <v>-32.580483651525185</v>
      </c>
      <c r="CK7" s="144"/>
      <c r="CL7" s="145"/>
      <c r="CM7" s="146">
        <v>34.096909920106761</v>
      </c>
      <c r="CN7" s="144"/>
      <c r="CO7" s="145"/>
      <c r="CP7" s="146">
        <v>1.4223688663306433</v>
      </c>
      <c r="CQ7" s="144"/>
      <c r="CR7" s="145"/>
      <c r="CS7" s="146">
        <v>-6.5583163634079114</v>
      </c>
      <c r="CT7" s="144"/>
      <c r="CU7" s="145"/>
      <c r="CV7" s="146">
        <v>-38.75768972712298</v>
      </c>
      <c r="CW7" s="144"/>
      <c r="CX7" s="145"/>
      <c r="CY7" s="146">
        <v>81.953343758573439</v>
      </c>
      <c r="CZ7" s="144"/>
      <c r="DA7" s="145"/>
      <c r="DB7" s="146">
        <v>94.916212055032332</v>
      </c>
      <c r="DC7" s="144"/>
      <c r="DD7" s="145"/>
      <c r="DE7" s="146">
        <v>14.097312324594725</v>
      </c>
      <c r="DF7" s="144"/>
      <c r="DG7" s="145"/>
      <c r="DH7" s="146">
        <v>-119.10712086403748</v>
      </c>
      <c r="DI7" s="144"/>
      <c r="DJ7" s="145"/>
      <c r="DK7" s="146">
        <v>25.884923795886621</v>
      </c>
      <c r="DL7" s="144"/>
      <c r="DM7" s="145"/>
      <c r="DN7" s="146">
        <v>21.211953442165431</v>
      </c>
      <c r="DO7" s="144"/>
      <c r="DP7" s="145"/>
      <c r="DQ7" s="146">
        <v>-28.91798161298621</v>
      </c>
      <c r="DR7" s="144"/>
      <c r="DS7" s="145"/>
      <c r="DT7" s="146">
        <v>10.952973979488362</v>
      </c>
      <c r="DU7" s="144"/>
      <c r="DV7" s="145"/>
      <c r="DW7" s="146">
        <v>47.431847169937313</v>
      </c>
      <c r="DX7" s="144"/>
      <c r="DY7" s="145"/>
      <c r="DZ7" s="146">
        <v>-0.29436812566750348</v>
      </c>
      <c r="EA7" s="144"/>
      <c r="EB7" s="145"/>
      <c r="EC7" s="146">
        <v>9.5762008180002596</v>
      </c>
      <c r="ED7" s="144"/>
      <c r="EE7" s="145"/>
      <c r="EF7" s="146">
        <v>97.094369897777867</v>
      </c>
      <c r="EG7" s="144"/>
      <c r="EH7" s="145"/>
    </row>
    <row r="9" spans="1:138" x14ac:dyDescent="0.35">
      <c r="E9" s="115"/>
    </row>
    <row r="10" spans="1:138" x14ac:dyDescent="0.35">
      <c r="E10" s="115"/>
    </row>
    <row r="11" spans="1:138" x14ac:dyDescent="0.35">
      <c r="E11" s="115"/>
    </row>
    <row r="12" spans="1:138" x14ac:dyDescent="0.35">
      <c r="E12" s="115"/>
    </row>
    <row r="13" spans="1:138" x14ac:dyDescent="0.35">
      <c r="E13" s="115"/>
    </row>
    <row r="14" spans="1:138" x14ac:dyDescent="0.35">
      <c r="E14" s="115"/>
    </row>
    <row r="15" spans="1:138" x14ac:dyDescent="0.35">
      <c r="E15" s="115"/>
    </row>
    <row r="17" spans="5:5" x14ac:dyDescent="0.35">
      <c r="E17" s="115"/>
    </row>
  </sheetData>
  <mergeCells count="136">
    <mergeCell ref="EC7:EE7"/>
    <mergeCell ref="EF7:EH7"/>
    <mergeCell ref="DK7:DM7"/>
    <mergeCell ref="DN7:DP7"/>
    <mergeCell ref="DQ7:DS7"/>
    <mergeCell ref="DT7:DV7"/>
    <mergeCell ref="DW7:DY7"/>
    <mergeCell ref="DZ7:EB7"/>
    <mergeCell ref="CS7:CU7"/>
    <mergeCell ref="CV7:CX7"/>
    <mergeCell ref="CY7:DA7"/>
    <mergeCell ref="DB7:DD7"/>
    <mergeCell ref="DE7:DG7"/>
    <mergeCell ref="DH7:DJ7"/>
    <mergeCell ref="CA7:CC7"/>
    <mergeCell ref="CD7:CF7"/>
    <mergeCell ref="CG7:CI7"/>
    <mergeCell ref="CJ7:CL7"/>
    <mergeCell ref="CM7:CO7"/>
    <mergeCell ref="CP7:CR7"/>
    <mergeCell ref="BI7:BK7"/>
    <mergeCell ref="BL7:BN7"/>
    <mergeCell ref="BO7:BQ7"/>
    <mergeCell ref="BR7:BT7"/>
    <mergeCell ref="BU7:BW7"/>
    <mergeCell ref="BX7:BZ7"/>
    <mergeCell ref="AQ7:AS7"/>
    <mergeCell ref="AT7:AV7"/>
    <mergeCell ref="AW7:AY7"/>
    <mergeCell ref="AZ7:BB7"/>
    <mergeCell ref="BC7:BE7"/>
    <mergeCell ref="BF7:BH7"/>
    <mergeCell ref="Y7:AA7"/>
    <mergeCell ref="AB7:AD7"/>
    <mergeCell ref="AE7:AG7"/>
    <mergeCell ref="AH7:AJ7"/>
    <mergeCell ref="AK7:AM7"/>
    <mergeCell ref="AN7:AP7"/>
    <mergeCell ref="DZ6:EB6"/>
    <mergeCell ref="EC6:EE6"/>
    <mergeCell ref="EF6:EH6"/>
    <mergeCell ref="D7:F7"/>
    <mergeCell ref="G7:I7"/>
    <mergeCell ref="J7:L7"/>
    <mergeCell ref="M7:O7"/>
    <mergeCell ref="P7:R7"/>
    <mergeCell ref="S7:U7"/>
    <mergeCell ref="V7:X7"/>
    <mergeCell ref="DH6:DJ6"/>
    <mergeCell ref="DK6:DM6"/>
    <mergeCell ref="DN6:DP6"/>
    <mergeCell ref="DQ6:DS6"/>
    <mergeCell ref="DT6:DV6"/>
    <mergeCell ref="DW6:DY6"/>
    <mergeCell ref="CP6:CR6"/>
    <mergeCell ref="CS6:CU6"/>
    <mergeCell ref="CV6:CX6"/>
    <mergeCell ref="CY6:DA6"/>
    <mergeCell ref="DB6:DD6"/>
    <mergeCell ref="DE6:DG6"/>
    <mergeCell ref="BX6:BZ6"/>
    <mergeCell ref="CA6:CC6"/>
    <mergeCell ref="CD6:CF6"/>
    <mergeCell ref="CG6:CI6"/>
    <mergeCell ref="CJ6:CL6"/>
    <mergeCell ref="CM6:CO6"/>
    <mergeCell ref="BF6:BH6"/>
    <mergeCell ref="BI6:BK6"/>
    <mergeCell ref="BL6:BN6"/>
    <mergeCell ref="BO6:BQ6"/>
    <mergeCell ref="BR6:BT6"/>
    <mergeCell ref="BU6:BW6"/>
    <mergeCell ref="AN6:AP6"/>
    <mergeCell ref="AQ6:AS6"/>
    <mergeCell ref="AT6:AV6"/>
    <mergeCell ref="AW6:AY6"/>
    <mergeCell ref="AZ6:BB6"/>
    <mergeCell ref="BC6:BE6"/>
    <mergeCell ref="V6:X6"/>
    <mergeCell ref="Y6:AA6"/>
    <mergeCell ref="AB6:AD6"/>
    <mergeCell ref="AE6:AG6"/>
    <mergeCell ref="AH6:AJ6"/>
    <mergeCell ref="AK6:AM6"/>
    <mergeCell ref="DZ4:EB4"/>
    <mergeCell ref="EC4:EE4"/>
    <mergeCell ref="EF4:EH4"/>
    <mergeCell ref="B5:C5"/>
    <mergeCell ref="D6:F6"/>
    <mergeCell ref="G6:I6"/>
    <mergeCell ref="J6:L6"/>
    <mergeCell ref="M6:O6"/>
    <mergeCell ref="P6:R6"/>
    <mergeCell ref="S6:U6"/>
    <mergeCell ref="DH4:DJ4"/>
    <mergeCell ref="DK4:DM4"/>
    <mergeCell ref="DN4:DP4"/>
    <mergeCell ref="DQ4:DS4"/>
    <mergeCell ref="DT4:DV4"/>
    <mergeCell ref="DW4:DY4"/>
    <mergeCell ref="CP4:CR4"/>
    <mergeCell ref="CS4:CU4"/>
    <mergeCell ref="CV4:CX4"/>
    <mergeCell ref="CY4:DA4"/>
    <mergeCell ref="DB4:DD4"/>
    <mergeCell ref="DE4:DG4"/>
    <mergeCell ref="BX4:BZ4"/>
    <mergeCell ref="CA4:CC4"/>
    <mergeCell ref="CD4:CF4"/>
    <mergeCell ref="CG4:CI4"/>
    <mergeCell ref="CJ4:CL4"/>
    <mergeCell ref="CM4:CO4"/>
    <mergeCell ref="BF4:BH4"/>
    <mergeCell ref="BI4:BK4"/>
    <mergeCell ref="BL4:BN4"/>
    <mergeCell ref="BO4:BQ4"/>
    <mergeCell ref="BR4:BT4"/>
    <mergeCell ref="BU4:BW4"/>
    <mergeCell ref="AW4:AY4"/>
    <mergeCell ref="AZ4:BB4"/>
    <mergeCell ref="BC4:BE4"/>
    <mergeCell ref="V4:X4"/>
    <mergeCell ref="Y4:AA4"/>
    <mergeCell ref="AB4:AD4"/>
    <mergeCell ref="AE4:AG4"/>
    <mergeCell ref="AH4:AJ4"/>
    <mergeCell ref="AK4:AM4"/>
    <mergeCell ref="D4:F4"/>
    <mergeCell ref="G4:I4"/>
    <mergeCell ref="J4:L4"/>
    <mergeCell ref="M4:O4"/>
    <mergeCell ref="P4:R4"/>
    <mergeCell ref="S4:U4"/>
    <mergeCell ref="AN4:AP4"/>
    <mergeCell ref="AQ4:AS4"/>
    <mergeCell ref="AT4:AV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E2F54-42E4-4984-AE7E-6B92B2AF7319}">
  <dimension ref="A1:BC74"/>
  <sheetViews>
    <sheetView zoomScale="80" zoomScaleNormal="80" workbookViewId="0">
      <pane xSplit="3" topLeftCell="AJ1" activePane="topRight" state="frozen"/>
      <selection activeCell="A39" sqref="A39"/>
      <selection pane="topRight" activeCell="A10" sqref="A10"/>
    </sheetView>
  </sheetViews>
  <sheetFormatPr baseColWidth="10" defaultRowHeight="14.5" x14ac:dyDescent="0.35"/>
  <cols>
    <col min="6" max="6" width="12.453125" bestFit="1" customWidth="1"/>
    <col min="7" max="7" width="14.7265625" bestFit="1" customWidth="1"/>
    <col min="8" max="8" width="24.81640625" bestFit="1" customWidth="1"/>
    <col min="9" max="9" width="19.1796875" bestFit="1" customWidth="1"/>
    <col min="10" max="10" width="15" bestFit="1" customWidth="1"/>
    <col min="11" max="11" width="14.54296875" bestFit="1" customWidth="1"/>
    <col min="14" max="14" width="15.81640625" bestFit="1" customWidth="1"/>
    <col min="15" max="15" width="16.1796875" bestFit="1" customWidth="1"/>
    <col min="18" max="18" width="17.54296875" bestFit="1" customWidth="1"/>
    <col min="20" max="20" width="14.26953125" bestFit="1" customWidth="1"/>
    <col min="25" max="25" width="13.81640625" bestFit="1" customWidth="1"/>
    <col min="26" max="26" width="20.1796875" bestFit="1" customWidth="1"/>
    <col min="27" max="27" width="13.54296875" bestFit="1" customWidth="1"/>
    <col min="28" max="28" width="15.453125" bestFit="1" customWidth="1"/>
    <col min="29" max="29" width="12.54296875" bestFit="1" customWidth="1"/>
    <col min="30" max="30" width="33" bestFit="1" customWidth="1"/>
    <col min="31" max="31" width="14.7265625" bestFit="1" customWidth="1"/>
    <col min="32" max="32" width="13.54296875" bestFit="1" customWidth="1"/>
    <col min="33" max="33" width="39.453125" bestFit="1" customWidth="1"/>
    <col min="34" max="34" width="29.81640625" bestFit="1" customWidth="1"/>
    <col min="35" max="35" width="29.453125" bestFit="1" customWidth="1"/>
    <col min="36" max="36" width="13.453125" bestFit="1" customWidth="1"/>
    <col min="49" max="49" width="12.453125" bestFit="1" customWidth="1"/>
    <col min="51" max="51" width="12.54296875" bestFit="1" customWidth="1"/>
    <col min="54" max="54" width="15.54296875" bestFit="1" customWidth="1"/>
    <col min="55" max="55" width="24.1796875" customWidth="1"/>
  </cols>
  <sheetData>
    <row r="1" spans="1:55" x14ac:dyDescent="0.35">
      <c r="A1" t="s">
        <v>508</v>
      </c>
    </row>
    <row r="2" spans="1:55" ht="15" thickBot="1" x14ac:dyDescent="0.4"/>
    <row r="3" spans="1:55" ht="15" thickBot="1" x14ac:dyDescent="0.4">
      <c r="B3" s="154" t="s">
        <v>425</v>
      </c>
      <c r="C3" s="154"/>
      <c r="D3" s="46" t="s">
        <v>361</v>
      </c>
      <c r="E3" s="47" t="s">
        <v>362</v>
      </c>
      <c r="F3" s="47" t="s">
        <v>380</v>
      </c>
      <c r="G3" s="47" t="s">
        <v>8</v>
      </c>
      <c r="H3" s="47" t="s">
        <v>11</v>
      </c>
      <c r="I3" s="47" t="s">
        <v>352</v>
      </c>
      <c r="J3" s="47" t="s">
        <v>17</v>
      </c>
      <c r="K3" s="47" t="s">
        <v>20</v>
      </c>
      <c r="L3" s="47" t="s">
        <v>23</v>
      </c>
      <c r="M3" s="47" t="s">
        <v>381</v>
      </c>
      <c r="N3" s="47" t="s">
        <v>29</v>
      </c>
      <c r="O3" s="47" t="s">
        <v>32</v>
      </c>
      <c r="P3" s="47" t="s">
        <v>382</v>
      </c>
      <c r="Q3" s="47" t="s">
        <v>37</v>
      </c>
      <c r="R3" s="47" t="s">
        <v>40</v>
      </c>
      <c r="S3" s="47" t="s">
        <v>383</v>
      </c>
      <c r="T3" s="47" t="s">
        <v>384</v>
      </c>
      <c r="U3" s="47" t="s">
        <v>353</v>
      </c>
      <c r="V3" s="47" t="s">
        <v>51</v>
      </c>
      <c r="W3" s="47" t="s">
        <v>374</v>
      </c>
      <c r="X3" s="47" t="s">
        <v>385</v>
      </c>
      <c r="Y3" s="47" t="s">
        <v>386</v>
      </c>
      <c r="Z3" s="47" t="s">
        <v>387</v>
      </c>
      <c r="AA3" s="47" t="s">
        <v>388</v>
      </c>
      <c r="AB3" s="47" t="s">
        <v>389</v>
      </c>
      <c r="AC3" s="47" t="s">
        <v>71</v>
      </c>
      <c r="AD3" s="47" t="s">
        <v>390</v>
      </c>
      <c r="AE3" s="47" t="s">
        <v>77</v>
      </c>
      <c r="AF3" s="47" t="s">
        <v>391</v>
      </c>
      <c r="AG3" s="47" t="s">
        <v>83</v>
      </c>
      <c r="AH3" s="47" t="s">
        <v>86</v>
      </c>
      <c r="AI3" s="47" t="s">
        <v>354</v>
      </c>
      <c r="AJ3" s="108" t="s">
        <v>375</v>
      </c>
      <c r="AK3" s="47" t="s">
        <v>355</v>
      </c>
      <c r="AL3" s="47" t="s">
        <v>392</v>
      </c>
      <c r="AM3" s="47" t="s">
        <v>356</v>
      </c>
      <c r="AN3" s="47" t="s">
        <v>357</v>
      </c>
      <c r="AO3" s="47" t="s">
        <v>393</v>
      </c>
      <c r="AP3" s="47" t="s">
        <v>394</v>
      </c>
      <c r="AQ3" s="47" t="s">
        <v>358</v>
      </c>
      <c r="AR3" s="47" t="s">
        <v>359</v>
      </c>
      <c r="AS3" s="47" t="s">
        <v>395</v>
      </c>
      <c r="AT3" s="47" t="s">
        <v>396</v>
      </c>
      <c r="AU3" s="47" t="s">
        <v>397</v>
      </c>
      <c r="AV3" s="47" t="s">
        <v>360</v>
      </c>
      <c r="AW3" s="47" t="s">
        <v>124</v>
      </c>
      <c r="AX3" s="47" t="s">
        <v>398</v>
      </c>
      <c r="AY3" s="47" t="s">
        <v>399</v>
      </c>
      <c r="AZ3" s="47" t="s">
        <v>376</v>
      </c>
      <c r="BA3" s="47" t="s">
        <v>377</v>
      </c>
      <c r="BB3" s="47" t="s">
        <v>400</v>
      </c>
      <c r="BC3" s="47" t="s">
        <v>147</v>
      </c>
    </row>
    <row r="4" spans="1:55" x14ac:dyDescent="0.35">
      <c r="B4" s="155" t="s">
        <v>402</v>
      </c>
      <c r="C4" s="9" t="s">
        <v>327</v>
      </c>
      <c r="D4" s="37" t="s">
        <v>378</v>
      </c>
      <c r="E4" s="37" t="s">
        <v>378</v>
      </c>
      <c r="F4" s="37" t="s">
        <v>378</v>
      </c>
      <c r="G4" s="37">
        <v>1.9196723510109116E-3</v>
      </c>
      <c r="H4" s="37">
        <v>1.56917539468E-3</v>
      </c>
      <c r="I4" s="37" t="s">
        <v>378</v>
      </c>
      <c r="J4" s="37" t="s">
        <v>378</v>
      </c>
      <c r="K4" s="37" t="s">
        <v>378</v>
      </c>
      <c r="L4" s="37" t="s">
        <v>378</v>
      </c>
      <c r="M4" s="37" t="s">
        <v>378</v>
      </c>
      <c r="N4" s="37" t="s">
        <v>378</v>
      </c>
      <c r="O4" s="37" t="s">
        <v>378</v>
      </c>
      <c r="P4" s="37">
        <v>0.14691306183716007</v>
      </c>
      <c r="Q4" s="37" t="s">
        <v>378</v>
      </c>
      <c r="R4" s="37" t="s">
        <v>378</v>
      </c>
      <c r="S4" s="37">
        <v>2.1037204140613637E-3</v>
      </c>
      <c r="T4" s="37" t="s">
        <v>378</v>
      </c>
      <c r="U4" s="37" t="s">
        <v>378</v>
      </c>
      <c r="V4" s="37" t="s">
        <v>378</v>
      </c>
      <c r="W4" s="37">
        <v>8.8125263884925809E-2</v>
      </c>
      <c r="X4" s="37" t="s">
        <v>378</v>
      </c>
      <c r="Y4" s="37">
        <v>6.9975190545893753E-2</v>
      </c>
      <c r="Z4" s="37" t="s">
        <v>378</v>
      </c>
      <c r="AA4" s="37">
        <v>7.6090954459905708E-5</v>
      </c>
      <c r="AB4" s="37" t="s">
        <v>378</v>
      </c>
      <c r="AC4" s="37">
        <v>1.2030544914687501E-3</v>
      </c>
      <c r="AD4" s="37">
        <v>6.714864827658E-2</v>
      </c>
      <c r="AE4" s="37" t="s">
        <v>378</v>
      </c>
      <c r="AF4" s="37" t="s">
        <v>378</v>
      </c>
      <c r="AG4" s="73" t="s">
        <v>378</v>
      </c>
      <c r="AH4" s="73" t="s">
        <v>378</v>
      </c>
      <c r="AI4" s="73" t="s">
        <v>378</v>
      </c>
      <c r="AJ4" s="73" t="s">
        <v>378</v>
      </c>
      <c r="AK4" s="73" t="s">
        <v>378</v>
      </c>
      <c r="AL4" s="73" t="s">
        <v>378</v>
      </c>
      <c r="AM4" s="73" t="s">
        <v>378</v>
      </c>
      <c r="AN4" s="73" t="s">
        <v>378</v>
      </c>
      <c r="AO4" s="73" t="s">
        <v>378</v>
      </c>
      <c r="AP4" s="73" t="s">
        <v>378</v>
      </c>
      <c r="AQ4" s="102">
        <v>199.92194638684924</v>
      </c>
      <c r="AR4" s="73" t="s">
        <v>378</v>
      </c>
      <c r="AS4" s="73" t="s">
        <v>378</v>
      </c>
      <c r="AT4" s="73" t="s">
        <v>378</v>
      </c>
      <c r="AU4" s="73" t="s">
        <v>378</v>
      </c>
      <c r="AV4" s="73">
        <v>6.3456543549531494E-2</v>
      </c>
      <c r="AW4" s="73" t="s">
        <v>378</v>
      </c>
      <c r="AX4" s="73">
        <v>3.4861098853296876E-4</v>
      </c>
      <c r="AY4" s="73" t="s">
        <v>378</v>
      </c>
      <c r="AZ4" s="73">
        <v>9.5771761304431352E-3</v>
      </c>
      <c r="BA4" s="73">
        <v>1.1481401474615384E-4</v>
      </c>
      <c r="BB4" s="73" t="s">
        <v>378</v>
      </c>
      <c r="BC4" s="73">
        <v>5.6691587691919641E-4</v>
      </c>
    </row>
    <row r="5" spans="1:55" x14ac:dyDescent="0.35">
      <c r="B5" s="148"/>
      <c r="C5" s="9" t="s">
        <v>328</v>
      </c>
      <c r="D5" s="37" t="s">
        <v>378</v>
      </c>
      <c r="E5" s="37" t="s">
        <v>378</v>
      </c>
      <c r="F5" s="37" t="s">
        <v>378</v>
      </c>
      <c r="G5" s="37">
        <v>1.6919688416905524E-3</v>
      </c>
      <c r="H5" s="37">
        <v>1.5243313444981E-3</v>
      </c>
      <c r="I5" s="37">
        <v>1.7801147507672827E-3</v>
      </c>
      <c r="J5" s="37" t="s">
        <v>378</v>
      </c>
      <c r="K5" s="37" t="s">
        <v>378</v>
      </c>
      <c r="L5" s="37" t="s">
        <v>378</v>
      </c>
      <c r="M5" s="37" t="s">
        <v>378</v>
      </c>
      <c r="N5" s="37" t="s">
        <v>378</v>
      </c>
      <c r="O5" s="37" t="s">
        <v>378</v>
      </c>
      <c r="P5" s="37" t="s">
        <v>378</v>
      </c>
      <c r="Q5" s="37" t="s">
        <v>378</v>
      </c>
      <c r="R5" s="37" t="s">
        <v>378</v>
      </c>
      <c r="S5" s="37" t="s">
        <v>378</v>
      </c>
      <c r="T5" s="37" t="s">
        <v>378</v>
      </c>
      <c r="U5" s="37" t="s">
        <v>378</v>
      </c>
      <c r="V5" s="37">
        <v>0.22662061673333211</v>
      </c>
      <c r="W5" s="37" t="s">
        <v>378</v>
      </c>
      <c r="X5" s="37" t="s">
        <v>378</v>
      </c>
      <c r="Y5" s="37">
        <v>7.0505271198354688E-2</v>
      </c>
      <c r="Z5" s="37" t="s">
        <v>378</v>
      </c>
      <c r="AA5" s="37">
        <v>7.9952806979949995E-5</v>
      </c>
      <c r="AB5" s="37" t="s">
        <v>378</v>
      </c>
      <c r="AC5" s="37">
        <v>5.8358952308540631E-3</v>
      </c>
      <c r="AD5" s="37" t="s">
        <v>378</v>
      </c>
      <c r="AE5" s="37" t="s">
        <v>378</v>
      </c>
      <c r="AF5" s="37" t="s">
        <v>378</v>
      </c>
      <c r="AG5" s="73" t="s">
        <v>378</v>
      </c>
      <c r="AH5" s="73" t="s">
        <v>378</v>
      </c>
      <c r="AI5" s="73" t="s">
        <v>378</v>
      </c>
      <c r="AJ5" s="73" t="s">
        <v>378</v>
      </c>
      <c r="AK5" s="73" t="s">
        <v>378</v>
      </c>
      <c r="AL5" s="73" t="s">
        <v>378</v>
      </c>
      <c r="AM5" s="73" t="s">
        <v>378</v>
      </c>
      <c r="AN5" s="73" t="s">
        <v>378</v>
      </c>
      <c r="AO5" s="73" t="s">
        <v>378</v>
      </c>
      <c r="AP5" s="73" t="s">
        <v>378</v>
      </c>
      <c r="AQ5" s="73" t="s">
        <v>378</v>
      </c>
      <c r="AR5" s="73" t="s">
        <v>378</v>
      </c>
      <c r="AS5" s="73" t="s">
        <v>378</v>
      </c>
      <c r="AT5" s="73" t="s">
        <v>378</v>
      </c>
      <c r="AU5" s="73" t="s">
        <v>378</v>
      </c>
      <c r="AV5" s="73" t="s">
        <v>378</v>
      </c>
      <c r="AW5" s="73" t="s">
        <v>378</v>
      </c>
      <c r="AX5" s="73" t="s">
        <v>378</v>
      </c>
      <c r="AY5" s="73" t="s">
        <v>378</v>
      </c>
      <c r="AZ5" s="73" t="s">
        <v>378</v>
      </c>
      <c r="BA5" s="73" t="s">
        <v>378</v>
      </c>
      <c r="BB5" s="73" t="s">
        <v>378</v>
      </c>
      <c r="BC5" s="73">
        <v>2.272280279036875E-4</v>
      </c>
    </row>
    <row r="6" spans="1:55" x14ac:dyDescent="0.35">
      <c r="B6" s="148"/>
      <c r="C6" s="9" t="s">
        <v>423</v>
      </c>
      <c r="D6" s="37" t="s">
        <v>378</v>
      </c>
      <c r="E6" s="37" t="s">
        <v>378</v>
      </c>
      <c r="F6" s="37" t="s">
        <v>378</v>
      </c>
      <c r="G6" s="37">
        <v>5.096152416569427E-3</v>
      </c>
      <c r="H6" s="37">
        <v>1.9823597784593E-3</v>
      </c>
      <c r="I6" s="37">
        <v>4.681155505126022E-3</v>
      </c>
      <c r="J6" s="37" t="s">
        <v>378</v>
      </c>
      <c r="K6" s="37" t="s">
        <v>378</v>
      </c>
      <c r="L6" s="37" t="s">
        <v>378</v>
      </c>
      <c r="M6" s="37" t="s">
        <v>378</v>
      </c>
      <c r="N6" s="37" t="s">
        <v>378</v>
      </c>
      <c r="O6" s="37" t="s">
        <v>378</v>
      </c>
      <c r="P6" s="37" t="s">
        <v>378</v>
      </c>
      <c r="Q6" s="37" t="s">
        <v>378</v>
      </c>
      <c r="R6" s="37" t="s">
        <v>378</v>
      </c>
      <c r="S6" s="37">
        <v>1.5253237673670398E-3</v>
      </c>
      <c r="T6" s="37" t="s">
        <v>378</v>
      </c>
      <c r="U6" s="37" t="s">
        <v>378</v>
      </c>
      <c r="V6" s="37" t="s">
        <v>378</v>
      </c>
      <c r="W6" s="37" t="s">
        <v>378</v>
      </c>
      <c r="X6" s="37" t="s">
        <v>378</v>
      </c>
      <c r="Y6" s="37">
        <v>7.3800451909193751E-2</v>
      </c>
      <c r="Z6" s="37" t="s">
        <v>378</v>
      </c>
      <c r="AA6" s="37">
        <v>8.3941898083797869E-5</v>
      </c>
      <c r="AB6" s="37" t="s">
        <v>378</v>
      </c>
      <c r="AC6" s="37">
        <v>1.3740210575918751E-3</v>
      </c>
      <c r="AD6" s="37" t="s">
        <v>378</v>
      </c>
      <c r="AE6" s="37" t="s">
        <v>378</v>
      </c>
      <c r="AF6" s="37" t="s">
        <v>378</v>
      </c>
      <c r="AG6" s="73" t="s">
        <v>378</v>
      </c>
      <c r="AH6" s="73" t="s">
        <v>378</v>
      </c>
      <c r="AI6" s="73" t="s">
        <v>378</v>
      </c>
      <c r="AJ6" s="73" t="s">
        <v>378</v>
      </c>
      <c r="AK6" s="73" t="s">
        <v>378</v>
      </c>
      <c r="AL6" s="73" t="s">
        <v>378</v>
      </c>
      <c r="AM6" s="73" t="s">
        <v>378</v>
      </c>
      <c r="AN6" s="73" t="s">
        <v>378</v>
      </c>
      <c r="AO6" s="73" t="s">
        <v>378</v>
      </c>
      <c r="AP6" s="73" t="s">
        <v>378</v>
      </c>
      <c r="AQ6" s="73" t="s">
        <v>378</v>
      </c>
      <c r="AR6" s="73" t="s">
        <v>378</v>
      </c>
      <c r="AS6" s="73" t="s">
        <v>378</v>
      </c>
      <c r="AT6" s="73" t="s">
        <v>378</v>
      </c>
      <c r="AU6" s="73">
        <v>4.4543478950265843E-2</v>
      </c>
      <c r="AV6" s="73" t="s">
        <v>378</v>
      </c>
      <c r="AW6" s="73" t="s">
        <v>378</v>
      </c>
      <c r="AX6" s="73">
        <v>7.2223618619395827E-4</v>
      </c>
      <c r="AY6" s="73" t="s">
        <v>378</v>
      </c>
      <c r="AZ6" s="73">
        <v>1.5395571231797297E-2</v>
      </c>
      <c r="BA6" s="73" t="s">
        <v>378</v>
      </c>
      <c r="BB6" s="73" t="s">
        <v>378</v>
      </c>
      <c r="BC6" s="73">
        <v>5.3436207644294645E-3</v>
      </c>
    </row>
    <row r="7" spans="1:55" x14ac:dyDescent="0.35">
      <c r="B7" s="148"/>
      <c r="C7" s="9" t="s">
        <v>329</v>
      </c>
      <c r="D7" s="37" t="s">
        <v>378</v>
      </c>
      <c r="E7" s="37" t="s">
        <v>378</v>
      </c>
      <c r="F7" s="37" t="s">
        <v>378</v>
      </c>
      <c r="G7" s="37">
        <v>8.4826142658080105E-3</v>
      </c>
      <c r="H7" s="37">
        <v>2.2963879891870001E-3</v>
      </c>
      <c r="I7" s="37">
        <v>1.2942255901793478E-2</v>
      </c>
      <c r="J7" s="37" t="s">
        <v>378</v>
      </c>
      <c r="K7" s="37" t="s">
        <v>378</v>
      </c>
      <c r="L7" s="37" t="s">
        <v>378</v>
      </c>
      <c r="M7" s="37" t="s">
        <v>378</v>
      </c>
      <c r="N7" s="37" t="s">
        <v>378</v>
      </c>
      <c r="O7" s="37" t="s">
        <v>378</v>
      </c>
      <c r="P7" s="37" t="s">
        <v>378</v>
      </c>
      <c r="Q7" s="44">
        <v>6.1965635533130001</v>
      </c>
      <c r="R7" s="37" t="s">
        <v>378</v>
      </c>
      <c r="S7" s="37" t="s">
        <v>378</v>
      </c>
      <c r="T7" s="37" t="s">
        <v>378</v>
      </c>
      <c r="U7" s="37" t="s">
        <v>378</v>
      </c>
      <c r="V7" s="37">
        <v>0.54590406816321424</v>
      </c>
      <c r="W7" s="37" t="s">
        <v>378</v>
      </c>
      <c r="X7" s="37" t="s">
        <v>378</v>
      </c>
      <c r="Y7" s="37">
        <v>7.3732675732249994E-2</v>
      </c>
      <c r="Z7" s="37" t="s">
        <v>378</v>
      </c>
      <c r="AA7" s="37">
        <v>8.9906602510878581E-5</v>
      </c>
      <c r="AB7" s="37" t="s">
        <v>378</v>
      </c>
      <c r="AC7" s="37">
        <v>1.8298974582843749E-3</v>
      </c>
      <c r="AD7" s="37" t="s">
        <v>378</v>
      </c>
      <c r="AE7" s="37" t="s">
        <v>378</v>
      </c>
      <c r="AF7" s="37" t="s">
        <v>378</v>
      </c>
      <c r="AG7" s="73" t="s">
        <v>378</v>
      </c>
      <c r="AH7" s="73" t="s">
        <v>378</v>
      </c>
      <c r="AI7" s="73" t="s">
        <v>378</v>
      </c>
      <c r="AJ7" s="73" t="s">
        <v>378</v>
      </c>
      <c r="AK7" s="73" t="s">
        <v>378</v>
      </c>
      <c r="AL7" s="73" t="s">
        <v>378</v>
      </c>
      <c r="AM7" s="73" t="s">
        <v>378</v>
      </c>
      <c r="AN7" s="73" t="s">
        <v>378</v>
      </c>
      <c r="AO7" s="73" t="s">
        <v>378</v>
      </c>
      <c r="AP7" s="73" t="s">
        <v>378</v>
      </c>
      <c r="AQ7" s="73" t="s">
        <v>378</v>
      </c>
      <c r="AR7" s="73" t="s">
        <v>378</v>
      </c>
      <c r="AS7" s="73" t="s">
        <v>378</v>
      </c>
      <c r="AT7" s="73" t="s">
        <v>378</v>
      </c>
      <c r="AU7" s="106">
        <v>0.18242827905293843</v>
      </c>
      <c r="AV7" s="73" t="s">
        <v>378</v>
      </c>
      <c r="AW7" s="73" t="s">
        <v>378</v>
      </c>
      <c r="AX7" s="73">
        <v>3.9699431012499997E-4</v>
      </c>
      <c r="AY7" s="73" t="s">
        <v>378</v>
      </c>
      <c r="AZ7" s="73" t="s">
        <v>378</v>
      </c>
      <c r="BA7" s="73" t="s">
        <v>378</v>
      </c>
      <c r="BB7" s="73" t="s">
        <v>378</v>
      </c>
      <c r="BC7" s="73">
        <v>2.6669248376553572E-3</v>
      </c>
    </row>
    <row r="8" spans="1:55" x14ac:dyDescent="0.35">
      <c r="B8" s="148"/>
      <c r="C8" s="9" t="s">
        <v>424</v>
      </c>
      <c r="D8" s="37" t="s">
        <v>378</v>
      </c>
      <c r="E8" s="37" t="s">
        <v>378</v>
      </c>
      <c r="F8" s="37" t="s">
        <v>378</v>
      </c>
      <c r="G8" s="37">
        <v>2.4755017079141437E-3</v>
      </c>
      <c r="H8" s="37">
        <v>1.4326923145158001E-3</v>
      </c>
      <c r="I8" s="37">
        <v>2.1621009215912175E-3</v>
      </c>
      <c r="J8" s="37" t="s">
        <v>378</v>
      </c>
      <c r="K8" s="37" t="s">
        <v>378</v>
      </c>
      <c r="L8" s="37" t="s">
        <v>378</v>
      </c>
      <c r="M8" s="37" t="s">
        <v>378</v>
      </c>
      <c r="N8" s="37" t="s">
        <v>378</v>
      </c>
      <c r="O8" s="37" t="s">
        <v>378</v>
      </c>
      <c r="P8" s="37" t="s">
        <v>378</v>
      </c>
      <c r="Q8" s="37" t="s">
        <v>378</v>
      </c>
      <c r="R8" s="37" t="s">
        <v>378</v>
      </c>
      <c r="S8" s="37" t="s">
        <v>378</v>
      </c>
      <c r="T8" s="37" t="s">
        <v>378</v>
      </c>
      <c r="U8" s="37" t="s">
        <v>378</v>
      </c>
      <c r="V8" s="37" t="s">
        <v>378</v>
      </c>
      <c r="W8" s="37" t="s">
        <v>378</v>
      </c>
      <c r="X8" s="37" t="s">
        <v>378</v>
      </c>
      <c r="Y8" s="37">
        <v>6.9356930340064057E-2</v>
      </c>
      <c r="Z8" s="37" t="s">
        <v>378</v>
      </c>
      <c r="AA8" s="37">
        <v>9.339118820791357E-5</v>
      </c>
      <c r="AB8" s="37" t="s">
        <v>378</v>
      </c>
      <c r="AC8" s="37">
        <v>7.2078648099487188E-3</v>
      </c>
      <c r="AD8" s="37" t="s">
        <v>378</v>
      </c>
      <c r="AE8" s="37" t="s">
        <v>378</v>
      </c>
      <c r="AF8" s="37" t="s">
        <v>378</v>
      </c>
      <c r="AG8" s="73" t="s">
        <v>378</v>
      </c>
      <c r="AH8" s="73" t="s">
        <v>378</v>
      </c>
      <c r="AI8" s="73" t="s">
        <v>378</v>
      </c>
      <c r="AJ8" s="73" t="s">
        <v>378</v>
      </c>
      <c r="AK8" s="73" t="s">
        <v>378</v>
      </c>
      <c r="AL8" s="73" t="s">
        <v>378</v>
      </c>
      <c r="AM8" s="73" t="s">
        <v>378</v>
      </c>
      <c r="AN8" s="73" t="s">
        <v>378</v>
      </c>
      <c r="AO8" s="73" t="s">
        <v>378</v>
      </c>
      <c r="AP8" s="73" t="s">
        <v>378</v>
      </c>
      <c r="AQ8" s="73" t="s">
        <v>378</v>
      </c>
      <c r="AR8" s="73" t="s">
        <v>378</v>
      </c>
      <c r="AS8" s="73" t="s">
        <v>378</v>
      </c>
      <c r="AT8" s="73" t="s">
        <v>378</v>
      </c>
      <c r="AU8" s="73" t="s">
        <v>378</v>
      </c>
      <c r="AV8" s="73">
        <v>7.3110074275324802E-2</v>
      </c>
      <c r="AW8" s="73" t="s">
        <v>378</v>
      </c>
      <c r="AX8" s="73">
        <v>1.7305273275734583E-4</v>
      </c>
      <c r="AY8" s="73" t="s">
        <v>378</v>
      </c>
      <c r="AZ8" s="73" t="s">
        <v>378</v>
      </c>
      <c r="BA8" s="73" t="s">
        <v>378</v>
      </c>
      <c r="BB8" s="73" t="s">
        <v>378</v>
      </c>
      <c r="BC8" s="73">
        <v>1.6586785220792856E-3</v>
      </c>
    </row>
    <row r="9" spans="1:55" x14ac:dyDescent="0.35">
      <c r="B9" s="149"/>
      <c r="C9" s="9" t="s">
        <v>314</v>
      </c>
      <c r="D9" s="37" t="s">
        <v>378</v>
      </c>
      <c r="E9" s="37" t="s">
        <v>378</v>
      </c>
      <c r="F9" s="37" t="s">
        <v>378</v>
      </c>
      <c r="G9" s="37">
        <v>1.0119055866525551E-3</v>
      </c>
      <c r="H9" s="37">
        <v>1.1446821152300001E-4</v>
      </c>
      <c r="I9" s="37">
        <v>1.7668009383669566E-3</v>
      </c>
      <c r="J9" s="37" t="s">
        <v>378</v>
      </c>
      <c r="K9" s="37" t="s">
        <v>378</v>
      </c>
      <c r="L9" s="37" t="s">
        <v>378</v>
      </c>
      <c r="M9" s="37" t="s">
        <v>378</v>
      </c>
      <c r="N9" s="37" t="s">
        <v>378</v>
      </c>
      <c r="O9" s="37" t="s">
        <v>378</v>
      </c>
      <c r="P9" s="37">
        <v>2.944773821462349E-3</v>
      </c>
      <c r="Q9" s="37">
        <v>1.252963266158875</v>
      </c>
      <c r="R9" s="37" t="s">
        <v>378</v>
      </c>
      <c r="S9" s="37" t="s">
        <v>378</v>
      </c>
      <c r="T9" s="37" t="s">
        <v>378</v>
      </c>
      <c r="U9" s="37" t="s">
        <v>378</v>
      </c>
      <c r="V9" s="37">
        <v>2.4177713176502857E-2</v>
      </c>
      <c r="W9" s="37" t="s">
        <v>378</v>
      </c>
      <c r="X9" s="37" t="s">
        <v>378</v>
      </c>
      <c r="Y9" s="37">
        <v>7.4498012029687501E-3</v>
      </c>
      <c r="Z9" s="37" t="s">
        <v>378</v>
      </c>
      <c r="AA9" s="37">
        <v>1.0560274707928572E-5</v>
      </c>
      <c r="AB9" s="37" t="s">
        <v>378</v>
      </c>
      <c r="AC9" s="37">
        <v>3.3825930989537503E-4</v>
      </c>
      <c r="AD9" s="37">
        <v>4.3873485191099999E-3</v>
      </c>
      <c r="AE9" s="37">
        <v>4.1877620728049993E-2</v>
      </c>
      <c r="AF9" s="37" t="s">
        <v>378</v>
      </c>
      <c r="AG9" s="73" t="s">
        <v>378</v>
      </c>
      <c r="AH9" s="73" t="s">
        <v>378</v>
      </c>
      <c r="AI9" s="73" t="s">
        <v>378</v>
      </c>
      <c r="AJ9" s="73" t="s">
        <v>378</v>
      </c>
      <c r="AK9" s="73" t="s">
        <v>378</v>
      </c>
      <c r="AL9" s="73" t="s">
        <v>378</v>
      </c>
      <c r="AM9" s="73" t="s">
        <v>378</v>
      </c>
      <c r="AN9" s="73" t="s">
        <v>378</v>
      </c>
      <c r="AO9" s="73">
        <v>0.46600000000000003</v>
      </c>
      <c r="AP9" s="73" t="s">
        <v>378</v>
      </c>
      <c r="AQ9" s="73" t="s">
        <v>378</v>
      </c>
      <c r="AR9" s="73" t="s">
        <v>378</v>
      </c>
      <c r="AS9" s="73" t="s">
        <v>378</v>
      </c>
      <c r="AT9" s="73">
        <v>1.3647136093190709E-2</v>
      </c>
      <c r="AU9" s="73" t="s">
        <v>378</v>
      </c>
      <c r="AV9" s="73">
        <v>9.1611598854596452E-3</v>
      </c>
      <c r="AW9" s="73">
        <v>5.454780483716763E-4</v>
      </c>
      <c r="AX9" s="73">
        <v>2.1493297445593129E-4</v>
      </c>
      <c r="AY9" s="73" t="s">
        <v>378</v>
      </c>
      <c r="AZ9" s="73" t="s">
        <v>378</v>
      </c>
      <c r="BA9" s="73" t="s">
        <v>378</v>
      </c>
      <c r="BB9" s="73" t="s">
        <v>378</v>
      </c>
      <c r="BC9" s="73">
        <v>1.5296379300107143E-4</v>
      </c>
    </row>
    <row r="10" spans="1:55" x14ac:dyDescent="0.35">
      <c r="B10" s="150" t="s">
        <v>403</v>
      </c>
      <c r="C10" s="42" t="s">
        <v>327</v>
      </c>
      <c r="D10" s="43" t="s">
        <v>378</v>
      </c>
      <c r="E10" s="43" t="s">
        <v>378</v>
      </c>
      <c r="F10" s="43" t="s">
        <v>378</v>
      </c>
      <c r="G10" s="43">
        <v>1.5348597218914366E-3</v>
      </c>
      <c r="H10" s="43">
        <v>5.2462475486523825E-4</v>
      </c>
      <c r="I10" s="43" t="s">
        <v>378</v>
      </c>
      <c r="J10" s="43" t="s">
        <v>378</v>
      </c>
      <c r="K10" s="43" t="s">
        <v>378</v>
      </c>
      <c r="L10" s="43" t="s">
        <v>378</v>
      </c>
      <c r="M10" s="43" t="s">
        <v>378</v>
      </c>
      <c r="N10" s="43" t="s">
        <v>378</v>
      </c>
      <c r="O10" s="43" t="s">
        <v>378</v>
      </c>
      <c r="P10" s="43">
        <v>3.4631375720930229E-3</v>
      </c>
      <c r="Q10" s="45">
        <v>1.339924829593</v>
      </c>
      <c r="R10" s="43" t="s">
        <v>378</v>
      </c>
      <c r="S10" s="43">
        <v>2.5360154203522729E-3</v>
      </c>
      <c r="T10" s="43" t="s">
        <v>378</v>
      </c>
      <c r="U10" s="43" t="s">
        <v>378</v>
      </c>
      <c r="V10" s="43" t="s">
        <v>378</v>
      </c>
      <c r="W10" s="43" t="s">
        <v>378</v>
      </c>
      <c r="X10" s="43" t="s">
        <v>378</v>
      </c>
      <c r="Y10" s="43">
        <v>5.9029530397734379E-3</v>
      </c>
      <c r="Z10" s="43" t="s">
        <v>378</v>
      </c>
      <c r="AA10" s="43">
        <v>8.1322371416053276E-6</v>
      </c>
      <c r="AB10" s="43" t="s">
        <v>378</v>
      </c>
      <c r="AC10" s="43">
        <v>3.8678331041846399E-3</v>
      </c>
      <c r="AD10" s="43">
        <v>1.5288978642227389E-2</v>
      </c>
      <c r="AE10" s="43" t="s">
        <v>378</v>
      </c>
      <c r="AF10" s="43" t="s">
        <v>378</v>
      </c>
      <c r="AG10" s="103">
        <v>2.3935896634271977E-4</v>
      </c>
      <c r="AH10" s="103" t="s">
        <v>378</v>
      </c>
      <c r="AI10" s="103">
        <v>1.4263837260370454E-2</v>
      </c>
      <c r="AJ10" s="103" t="s">
        <v>378</v>
      </c>
      <c r="AK10" s="103" t="s">
        <v>378</v>
      </c>
      <c r="AL10" s="103" t="s">
        <v>378</v>
      </c>
      <c r="AM10" s="103" t="s">
        <v>378</v>
      </c>
      <c r="AN10" s="103" t="s">
        <v>378</v>
      </c>
      <c r="AO10" s="103" t="s">
        <v>378</v>
      </c>
      <c r="AP10" s="103" t="s">
        <v>378</v>
      </c>
      <c r="AQ10" s="103" t="s">
        <v>378</v>
      </c>
      <c r="AR10" s="103" t="s">
        <v>378</v>
      </c>
      <c r="AS10" s="103" t="s">
        <v>378</v>
      </c>
      <c r="AT10" s="103" t="s">
        <v>378</v>
      </c>
      <c r="AU10" s="107">
        <v>0.48536664245738453</v>
      </c>
      <c r="AV10" s="103" t="s">
        <v>378</v>
      </c>
      <c r="AW10" s="103" t="s">
        <v>378</v>
      </c>
      <c r="AX10" s="103">
        <v>5.2477872965685419E-4</v>
      </c>
      <c r="AY10" s="103">
        <v>1.0454399033986619E-4</v>
      </c>
      <c r="AZ10" s="103" t="s">
        <v>378</v>
      </c>
      <c r="BA10" s="103" t="s">
        <v>378</v>
      </c>
      <c r="BB10" s="103">
        <v>4.4283586839559434E-3</v>
      </c>
      <c r="BC10" s="103">
        <v>1.5870760108253194E-3</v>
      </c>
    </row>
    <row r="11" spans="1:55" x14ac:dyDescent="0.35">
      <c r="B11" s="151"/>
      <c r="C11" s="9" t="s">
        <v>328</v>
      </c>
      <c r="D11" s="37" t="s">
        <v>378</v>
      </c>
      <c r="E11" s="37" t="s">
        <v>378</v>
      </c>
      <c r="F11" s="37" t="s">
        <v>378</v>
      </c>
      <c r="G11" s="37">
        <v>3.2641642235273481E-3</v>
      </c>
      <c r="H11" s="37">
        <v>6.3515778627476276E-4</v>
      </c>
      <c r="I11" s="37">
        <v>1.8943962207341304E-3</v>
      </c>
      <c r="J11" s="37" t="s">
        <v>378</v>
      </c>
      <c r="K11" s="37" t="s">
        <v>378</v>
      </c>
      <c r="L11" s="37" t="s">
        <v>378</v>
      </c>
      <c r="M11" s="37" t="s">
        <v>378</v>
      </c>
      <c r="N11" s="37" t="s">
        <v>378</v>
      </c>
      <c r="O11" s="37" t="s">
        <v>378</v>
      </c>
      <c r="P11" s="37">
        <v>1.1150689500922481E-2</v>
      </c>
      <c r="Q11" s="44">
        <v>3.6146818972669998</v>
      </c>
      <c r="R11" s="37" t="s">
        <v>378</v>
      </c>
      <c r="S11" s="37" t="s">
        <v>378</v>
      </c>
      <c r="T11" s="37" t="s">
        <v>378</v>
      </c>
      <c r="U11" s="37" t="s">
        <v>378</v>
      </c>
      <c r="V11" s="37" t="s">
        <v>378</v>
      </c>
      <c r="W11" s="37" t="s">
        <v>378</v>
      </c>
      <c r="X11" s="37" t="s">
        <v>378</v>
      </c>
      <c r="Y11" s="37">
        <v>7.1585102951478123E-3</v>
      </c>
      <c r="Z11" s="37" t="s">
        <v>378</v>
      </c>
      <c r="AA11" s="37">
        <v>1.2234455603683143E-5</v>
      </c>
      <c r="AB11" s="37" t="s">
        <v>378</v>
      </c>
      <c r="AC11" s="37">
        <v>4.6527172173693749E-3</v>
      </c>
      <c r="AD11" s="37">
        <v>3.2529909746674003E-2</v>
      </c>
      <c r="AE11" s="37" t="s">
        <v>378</v>
      </c>
      <c r="AF11" s="37" t="s">
        <v>378</v>
      </c>
      <c r="AG11" s="73" t="s">
        <v>378</v>
      </c>
      <c r="AH11" s="73" t="s">
        <v>378</v>
      </c>
      <c r="AI11" s="73">
        <v>1.8592813595636363E-2</v>
      </c>
      <c r="AJ11" s="73" t="s">
        <v>378</v>
      </c>
      <c r="AK11" s="73" t="s">
        <v>378</v>
      </c>
      <c r="AL11" s="73" t="s">
        <v>378</v>
      </c>
      <c r="AM11" s="73" t="s">
        <v>378</v>
      </c>
      <c r="AN11" s="73" t="s">
        <v>378</v>
      </c>
      <c r="AO11" s="73" t="s">
        <v>378</v>
      </c>
      <c r="AP11" s="73" t="s">
        <v>378</v>
      </c>
      <c r="AQ11" s="73" t="s">
        <v>378</v>
      </c>
      <c r="AR11" s="73" t="s">
        <v>378</v>
      </c>
      <c r="AS11" s="73" t="s">
        <v>378</v>
      </c>
      <c r="AT11" s="73" t="s">
        <v>378</v>
      </c>
      <c r="AU11" s="106">
        <v>0.69675775641923077</v>
      </c>
      <c r="AV11" s="73" t="s">
        <v>378</v>
      </c>
      <c r="AW11" s="73" t="s">
        <v>378</v>
      </c>
      <c r="AX11" s="73">
        <v>4.7982404025000001E-4</v>
      </c>
      <c r="AY11" s="73">
        <v>1.0737652582543502E-4</v>
      </c>
      <c r="AZ11" s="73" t="s">
        <v>378</v>
      </c>
      <c r="BA11" s="73" t="s">
        <v>378</v>
      </c>
      <c r="BB11" s="73">
        <v>6.118849306174773E-3</v>
      </c>
      <c r="BC11" s="73">
        <v>5.7374460841716067E-4</v>
      </c>
    </row>
    <row r="12" spans="1:55" x14ac:dyDescent="0.35">
      <c r="B12" s="151"/>
      <c r="C12" s="9" t="s">
        <v>423</v>
      </c>
      <c r="D12" s="37" t="s">
        <v>378</v>
      </c>
      <c r="E12" s="37">
        <v>2.0235794094758411E-2</v>
      </c>
      <c r="F12" s="37" t="s">
        <v>378</v>
      </c>
      <c r="G12" s="37">
        <v>4.677851512089503E-3</v>
      </c>
      <c r="H12" s="37">
        <v>7.3439798988939259E-4</v>
      </c>
      <c r="I12" s="37">
        <v>2.4238909225493478E-3</v>
      </c>
      <c r="J12" s="37" t="s">
        <v>378</v>
      </c>
      <c r="K12" s="37" t="s">
        <v>378</v>
      </c>
      <c r="L12" s="37" t="s">
        <v>378</v>
      </c>
      <c r="M12" s="37" t="s">
        <v>378</v>
      </c>
      <c r="N12" s="37" t="s">
        <v>378</v>
      </c>
      <c r="O12" s="37" t="s">
        <v>378</v>
      </c>
      <c r="P12" s="37">
        <v>5.5799777285169367E-3</v>
      </c>
      <c r="Q12" s="44">
        <v>2.4339283661869997</v>
      </c>
      <c r="R12" s="37" t="s">
        <v>378</v>
      </c>
      <c r="S12" s="37" t="s">
        <v>378</v>
      </c>
      <c r="T12" s="37" t="s">
        <v>378</v>
      </c>
      <c r="U12" s="37" t="s">
        <v>378</v>
      </c>
      <c r="V12" s="37" t="s">
        <v>378</v>
      </c>
      <c r="W12" s="37" t="s">
        <v>378</v>
      </c>
      <c r="X12" s="37" t="s">
        <v>378</v>
      </c>
      <c r="Y12" s="37">
        <v>9.769627425334531E-3</v>
      </c>
      <c r="Z12" s="37" t="s">
        <v>378</v>
      </c>
      <c r="AA12" s="37">
        <v>1.7503611125665984E-5</v>
      </c>
      <c r="AB12" s="37" t="s">
        <v>378</v>
      </c>
      <c r="AC12" s="37">
        <v>1.3297410526484376E-2</v>
      </c>
      <c r="AD12" s="37">
        <v>1.38679567834512E-2</v>
      </c>
      <c r="AE12" s="37" t="s">
        <v>378</v>
      </c>
      <c r="AF12" s="37" t="s">
        <v>378</v>
      </c>
      <c r="AG12" s="73" t="s">
        <v>378</v>
      </c>
      <c r="AH12" s="73">
        <v>8.7656496035359117E-4</v>
      </c>
      <c r="AI12" s="73">
        <v>2.8617515337499941E-2</v>
      </c>
      <c r="AJ12" s="73" t="s">
        <v>378</v>
      </c>
      <c r="AK12" s="73" t="s">
        <v>378</v>
      </c>
      <c r="AL12" s="73" t="s">
        <v>378</v>
      </c>
      <c r="AM12" s="73">
        <v>6.778814248590001E-2</v>
      </c>
      <c r="AN12" s="73">
        <v>1.9105356707142855E-4</v>
      </c>
      <c r="AO12" s="73" t="s">
        <v>378</v>
      </c>
      <c r="AP12" s="73" t="s">
        <v>378</v>
      </c>
      <c r="AQ12" s="102">
        <v>11.859974465569248</v>
      </c>
      <c r="AR12" s="73" t="s">
        <v>378</v>
      </c>
      <c r="AS12" s="73" t="s">
        <v>378</v>
      </c>
      <c r="AT12" s="73" t="s">
        <v>378</v>
      </c>
      <c r="AU12" s="106">
        <v>0.74504204949034225</v>
      </c>
      <c r="AV12" s="73" t="s">
        <v>378</v>
      </c>
      <c r="AW12" s="73" t="s">
        <v>378</v>
      </c>
      <c r="AX12" s="73">
        <v>8.2342992326033329E-4</v>
      </c>
      <c r="AY12" s="73">
        <v>1.2559831928661973E-4</v>
      </c>
      <c r="AZ12" s="73" t="s">
        <v>378</v>
      </c>
      <c r="BA12" s="73" t="s">
        <v>378</v>
      </c>
      <c r="BB12" s="73">
        <v>6.9842701618613636E-3</v>
      </c>
      <c r="BC12" s="73">
        <v>1.4722981815125E-2</v>
      </c>
    </row>
    <row r="13" spans="1:55" x14ac:dyDescent="0.35">
      <c r="B13" s="151"/>
      <c r="C13" s="9" t="s">
        <v>329</v>
      </c>
      <c r="D13" s="37" t="s">
        <v>378</v>
      </c>
      <c r="E13" s="37">
        <v>1.8741670605866664E-2</v>
      </c>
      <c r="F13" s="37" t="s">
        <v>378</v>
      </c>
      <c r="G13" s="37">
        <v>3.9206936159767959E-3</v>
      </c>
      <c r="H13" s="37">
        <v>4.2928756731900003E-4</v>
      </c>
      <c r="I13" s="37">
        <v>3.1362233877282606E-3</v>
      </c>
      <c r="J13" s="37" t="s">
        <v>378</v>
      </c>
      <c r="K13" s="37" t="s">
        <v>378</v>
      </c>
      <c r="L13" s="37" t="s">
        <v>378</v>
      </c>
      <c r="M13" s="37" t="s">
        <v>378</v>
      </c>
      <c r="N13" s="37" t="s">
        <v>378</v>
      </c>
      <c r="O13" s="37" t="s">
        <v>378</v>
      </c>
      <c r="P13" s="37">
        <v>3.6676680739872094E-3</v>
      </c>
      <c r="Q13" s="44">
        <v>4.2837758284999996</v>
      </c>
      <c r="R13" s="37" t="s">
        <v>378</v>
      </c>
      <c r="S13" s="37" t="s">
        <v>378</v>
      </c>
      <c r="T13" s="37" t="s">
        <v>378</v>
      </c>
      <c r="U13" s="37" t="s">
        <v>378</v>
      </c>
      <c r="V13" s="37" t="s">
        <v>378</v>
      </c>
      <c r="W13" s="37" t="s">
        <v>378</v>
      </c>
      <c r="X13" s="37" t="s">
        <v>378</v>
      </c>
      <c r="Y13" s="37">
        <v>1.1332127425334531E-2</v>
      </c>
      <c r="Z13" s="37" t="s">
        <v>378</v>
      </c>
      <c r="AA13" s="37">
        <v>8.2501712760999997E-6</v>
      </c>
      <c r="AB13" s="37" t="s">
        <v>378</v>
      </c>
      <c r="AC13" s="37">
        <v>6.95909359261875E-4</v>
      </c>
      <c r="AD13" s="37" t="s">
        <v>378</v>
      </c>
      <c r="AE13" s="37" t="s">
        <v>378</v>
      </c>
      <c r="AF13" s="37" t="s">
        <v>378</v>
      </c>
      <c r="AG13" s="73">
        <v>3.5119188774519229E-4</v>
      </c>
      <c r="AH13" s="73" t="s">
        <v>378</v>
      </c>
      <c r="AI13" s="73">
        <v>1.2770374538901137E-2</v>
      </c>
      <c r="AJ13" s="73" t="s">
        <v>378</v>
      </c>
      <c r="AK13" s="73" t="s">
        <v>378</v>
      </c>
      <c r="AL13" s="73" t="s">
        <v>378</v>
      </c>
      <c r="AM13" s="73">
        <v>2.4810740833149998E-2</v>
      </c>
      <c r="AN13" s="73" t="s">
        <v>378</v>
      </c>
      <c r="AO13" s="73" t="s">
        <v>378</v>
      </c>
      <c r="AP13" s="73" t="s">
        <v>378</v>
      </c>
      <c r="AQ13" s="73" t="s">
        <v>378</v>
      </c>
      <c r="AR13" s="73" t="s">
        <v>378</v>
      </c>
      <c r="AS13" s="73" t="s">
        <v>378</v>
      </c>
      <c r="AT13" s="73" t="s">
        <v>378</v>
      </c>
      <c r="AU13" s="106">
        <v>0.66327046074153839</v>
      </c>
      <c r="AV13" s="73" t="s">
        <v>378</v>
      </c>
      <c r="AW13" s="73" t="s">
        <v>378</v>
      </c>
      <c r="AX13" s="73">
        <v>7.398272796638333E-4</v>
      </c>
      <c r="AY13" s="73">
        <v>8.8966698486619714E-5</v>
      </c>
      <c r="AZ13" s="73" t="s">
        <v>378</v>
      </c>
      <c r="BA13" s="73" t="s">
        <v>378</v>
      </c>
      <c r="BB13" s="73">
        <v>3.9453019501321821E-3</v>
      </c>
      <c r="BC13" s="73">
        <v>2.8712480549794644E-3</v>
      </c>
    </row>
    <row r="14" spans="1:55" x14ac:dyDescent="0.35">
      <c r="B14" s="151"/>
      <c r="C14" s="9" t="s">
        <v>424</v>
      </c>
      <c r="D14" s="37" t="s">
        <v>378</v>
      </c>
      <c r="E14" s="37">
        <v>1.755844217373333E-2</v>
      </c>
      <c r="F14" s="37" t="s">
        <v>378</v>
      </c>
      <c r="G14" s="37">
        <v>3.519256679414641E-3</v>
      </c>
      <c r="H14" s="37">
        <v>3.8648412137610983E-4</v>
      </c>
      <c r="I14" s="37">
        <v>2.1641874833659347E-3</v>
      </c>
      <c r="J14" s="37" t="s">
        <v>378</v>
      </c>
      <c r="K14" s="37" t="s">
        <v>378</v>
      </c>
      <c r="L14" s="37" t="s">
        <v>378</v>
      </c>
      <c r="M14" s="37" t="s">
        <v>378</v>
      </c>
      <c r="N14" s="37" t="s">
        <v>378</v>
      </c>
      <c r="O14" s="37" t="s">
        <v>378</v>
      </c>
      <c r="P14" s="37">
        <v>2.2760773409387599E-3</v>
      </c>
      <c r="Q14" s="44">
        <v>1.5579399716514</v>
      </c>
      <c r="R14" s="37" t="s">
        <v>378</v>
      </c>
      <c r="S14" s="37" t="s">
        <v>378</v>
      </c>
      <c r="T14" s="37" t="s">
        <v>378</v>
      </c>
      <c r="U14" s="37" t="s">
        <v>378</v>
      </c>
      <c r="V14" s="37" t="s">
        <v>378</v>
      </c>
      <c r="W14" s="37" t="s">
        <v>378</v>
      </c>
      <c r="X14" s="37" t="s">
        <v>378</v>
      </c>
      <c r="Y14" s="37">
        <v>5.4291617445529688E-3</v>
      </c>
      <c r="Z14" s="37" t="s">
        <v>378</v>
      </c>
      <c r="AA14" s="37">
        <v>1.0818854909675614E-5</v>
      </c>
      <c r="AB14" s="37" t="s">
        <v>378</v>
      </c>
      <c r="AC14" s="37">
        <v>4.1397259323745625E-3</v>
      </c>
      <c r="AD14" s="37">
        <v>1.657390507506E-2</v>
      </c>
      <c r="AE14" s="37" t="s">
        <v>378</v>
      </c>
      <c r="AF14" s="37" t="s">
        <v>378</v>
      </c>
      <c r="AG14" s="73" t="s">
        <v>378</v>
      </c>
      <c r="AH14" s="73" t="s">
        <v>378</v>
      </c>
      <c r="AI14" s="73">
        <v>1.8315396911288636E-2</v>
      </c>
      <c r="AJ14" s="73" t="s">
        <v>378</v>
      </c>
      <c r="AK14" s="73" t="s">
        <v>378</v>
      </c>
      <c r="AL14" s="73">
        <v>4.2742065370279775E-4</v>
      </c>
      <c r="AM14" s="73" t="s">
        <v>378</v>
      </c>
      <c r="AN14" s="73" t="s">
        <v>378</v>
      </c>
      <c r="AO14" s="73" t="s">
        <v>378</v>
      </c>
      <c r="AP14" s="73" t="s">
        <v>378</v>
      </c>
      <c r="AQ14" s="73" t="s">
        <v>378</v>
      </c>
      <c r="AR14" s="73" t="s">
        <v>378</v>
      </c>
      <c r="AS14" s="73" t="s">
        <v>378</v>
      </c>
      <c r="AT14" s="73" t="s">
        <v>378</v>
      </c>
      <c r="AU14" s="106">
        <v>0.71931515177630756</v>
      </c>
      <c r="AV14" s="73" t="s">
        <v>378</v>
      </c>
      <c r="AW14" s="73" t="s">
        <v>378</v>
      </c>
      <c r="AX14" s="73">
        <v>7.8242609864912589E-4</v>
      </c>
      <c r="AY14" s="73">
        <v>1.0253509735582394E-4</v>
      </c>
      <c r="AZ14" s="73" t="s">
        <v>378</v>
      </c>
      <c r="BA14" s="73" t="s">
        <v>378</v>
      </c>
      <c r="BB14" s="73">
        <v>5.2566893934068186E-3</v>
      </c>
      <c r="BC14" s="73">
        <v>1.1007825825982143E-3</v>
      </c>
    </row>
    <row r="15" spans="1:55" x14ac:dyDescent="0.35">
      <c r="B15" s="152"/>
      <c r="C15" s="9" t="s">
        <v>314</v>
      </c>
      <c r="D15" s="37" t="s">
        <v>378</v>
      </c>
      <c r="E15" s="37">
        <v>3.6850241578561906E-3</v>
      </c>
      <c r="F15" s="37" t="s">
        <v>378</v>
      </c>
      <c r="G15" s="37">
        <v>3.5837754999621546E-4</v>
      </c>
      <c r="H15" s="37">
        <v>6.8427673874619501E-6</v>
      </c>
      <c r="I15" s="37" t="s">
        <v>378</v>
      </c>
      <c r="J15" s="37" t="s">
        <v>378</v>
      </c>
      <c r="K15" s="37" t="s">
        <v>378</v>
      </c>
      <c r="L15" s="37" t="s">
        <v>378</v>
      </c>
      <c r="M15" s="37" t="s">
        <v>378</v>
      </c>
      <c r="N15" s="37" t="s">
        <v>378</v>
      </c>
      <c r="O15" s="37" t="s">
        <v>378</v>
      </c>
      <c r="P15" s="37">
        <v>1.0719510416124032E-3</v>
      </c>
      <c r="Q15" s="37">
        <v>2.9418324523374002</v>
      </c>
      <c r="R15" s="37" t="s">
        <v>378</v>
      </c>
      <c r="S15" s="37" t="s">
        <v>378</v>
      </c>
      <c r="T15" s="37">
        <v>2.7784978563485999E-2</v>
      </c>
      <c r="U15" s="37" t="s">
        <v>378</v>
      </c>
      <c r="V15" s="37" t="s">
        <v>378</v>
      </c>
      <c r="W15" s="37" t="s">
        <v>378</v>
      </c>
      <c r="X15" s="37" t="s">
        <v>378</v>
      </c>
      <c r="Y15" s="37">
        <v>3.7853788852179685E-4</v>
      </c>
      <c r="Z15" s="37" t="s">
        <v>378</v>
      </c>
      <c r="AA15" s="37">
        <v>9.6178163941340718E-7</v>
      </c>
      <c r="AB15" s="37" t="s">
        <v>378</v>
      </c>
      <c r="AC15" s="37">
        <v>0</v>
      </c>
      <c r="AD15" s="37">
        <v>3.3158890914650003E-3</v>
      </c>
      <c r="AE15" s="37">
        <v>4.1892484889660001E-3</v>
      </c>
      <c r="AF15" s="37" t="s">
        <v>378</v>
      </c>
      <c r="AG15" s="73" t="s">
        <v>378</v>
      </c>
      <c r="AH15" s="73" t="s">
        <v>378</v>
      </c>
      <c r="AI15" s="73">
        <v>9.4916761245827268E-4</v>
      </c>
      <c r="AJ15" s="73" t="s">
        <v>378</v>
      </c>
      <c r="AK15" s="73" t="s">
        <v>378</v>
      </c>
      <c r="AL15" s="73" t="s">
        <v>378</v>
      </c>
      <c r="AM15" s="73">
        <v>3.2405844857000001E-3</v>
      </c>
      <c r="AN15" s="73">
        <v>1.3536985592281264E-5</v>
      </c>
      <c r="AO15" s="73" t="s">
        <v>378</v>
      </c>
      <c r="AP15" s="73" t="s">
        <v>378</v>
      </c>
      <c r="AQ15" s="73" t="s">
        <v>378</v>
      </c>
      <c r="AR15" s="73" t="s">
        <v>378</v>
      </c>
      <c r="AS15" s="73">
        <v>1.48660749613795E-2</v>
      </c>
      <c r="AT15" s="73">
        <v>3.8073953389921762E-3</v>
      </c>
      <c r="AU15" s="73">
        <v>4.4448768843352311E-2</v>
      </c>
      <c r="AV15" s="73" t="s">
        <v>378</v>
      </c>
      <c r="AW15" s="73" t="s">
        <v>378</v>
      </c>
      <c r="AX15" s="73">
        <v>1.7851725636046364E-4</v>
      </c>
      <c r="AY15" s="73" t="s">
        <v>378</v>
      </c>
      <c r="AZ15" s="73" t="s">
        <v>378</v>
      </c>
      <c r="BA15" s="73" t="s">
        <v>378</v>
      </c>
      <c r="BB15" s="73">
        <v>5.6654698628805678E-4</v>
      </c>
      <c r="BC15" s="73">
        <v>7.4494307314690018E-4</v>
      </c>
    </row>
    <row r="16" spans="1:55" x14ac:dyDescent="0.35">
      <c r="B16" s="150" t="s">
        <v>404</v>
      </c>
      <c r="C16" s="42" t="s">
        <v>327</v>
      </c>
      <c r="D16" s="43" t="s">
        <v>378</v>
      </c>
      <c r="E16" s="43" t="s">
        <v>378</v>
      </c>
      <c r="F16" s="43" t="s">
        <v>378</v>
      </c>
      <c r="G16" s="43">
        <v>1.7706929105745857E-3</v>
      </c>
      <c r="H16" s="43">
        <v>7.476293282256E-4</v>
      </c>
      <c r="I16" s="43">
        <v>3.4236615488043479E-4</v>
      </c>
      <c r="J16" s="43">
        <v>1.7450908698144E-4</v>
      </c>
      <c r="K16" s="43" t="s">
        <v>378</v>
      </c>
      <c r="L16" s="43" t="s">
        <v>378</v>
      </c>
      <c r="M16" s="43" t="s">
        <v>378</v>
      </c>
      <c r="N16" s="43" t="s">
        <v>378</v>
      </c>
      <c r="O16" s="43" t="s">
        <v>378</v>
      </c>
      <c r="P16" s="43">
        <v>1.4838929643232558E-2</v>
      </c>
      <c r="Q16" s="45">
        <v>1.2573346987489999</v>
      </c>
      <c r="R16" s="43" t="s">
        <v>378</v>
      </c>
      <c r="S16" s="43" t="s">
        <v>378</v>
      </c>
      <c r="T16" s="43" t="s">
        <v>378</v>
      </c>
      <c r="U16" s="43" t="s">
        <v>378</v>
      </c>
      <c r="V16" s="43" t="s">
        <v>378</v>
      </c>
      <c r="W16" s="43" t="s">
        <v>378</v>
      </c>
      <c r="X16" s="43" t="s">
        <v>378</v>
      </c>
      <c r="Y16" s="43" t="s">
        <v>378</v>
      </c>
      <c r="Z16" s="43" t="s">
        <v>378</v>
      </c>
      <c r="AA16" s="43" t="s">
        <v>378</v>
      </c>
      <c r="AB16" s="43" t="s">
        <v>378</v>
      </c>
      <c r="AC16" s="43" t="s">
        <v>378</v>
      </c>
      <c r="AD16" s="43">
        <v>2.2691543748624001E-2</v>
      </c>
      <c r="AE16" s="43" t="s">
        <v>378</v>
      </c>
      <c r="AF16" s="43" t="s">
        <v>378</v>
      </c>
      <c r="AG16" s="103" t="s">
        <v>378</v>
      </c>
      <c r="AH16" s="103" t="s">
        <v>378</v>
      </c>
      <c r="AI16" s="103" t="s">
        <v>378</v>
      </c>
      <c r="AJ16" s="103">
        <v>0.11503353070064934</v>
      </c>
      <c r="AK16" s="103" t="s">
        <v>378</v>
      </c>
      <c r="AL16" s="103" t="s">
        <v>378</v>
      </c>
      <c r="AM16" s="103" t="s">
        <v>378</v>
      </c>
      <c r="AN16" s="103" t="s">
        <v>378</v>
      </c>
      <c r="AO16" s="103" t="s">
        <v>378</v>
      </c>
      <c r="AP16" s="103" t="s">
        <v>378</v>
      </c>
      <c r="AQ16" s="103" t="s">
        <v>378</v>
      </c>
      <c r="AR16" s="103" t="s">
        <v>378</v>
      </c>
      <c r="AS16" s="103" t="s">
        <v>378</v>
      </c>
      <c r="AT16" s="103" t="s">
        <v>378</v>
      </c>
      <c r="AU16" s="107">
        <v>0.4018807967458955</v>
      </c>
      <c r="AV16" s="103" t="s">
        <v>378</v>
      </c>
      <c r="AW16" s="103" t="s">
        <v>378</v>
      </c>
      <c r="AX16" s="103" t="s">
        <v>378</v>
      </c>
      <c r="AY16" s="103" t="s">
        <v>378</v>
      </c>
      <c r="AZ16" s="103" t="s">
        <v>378</v>
      </c>
      <c r="BA16" s="103" t="s">
        <v>378</v>
      </c>
      <c r="BB16" s="103" t="s">
        <v>378</v>
      </c>
      <c r="BC16" s="103">
        <v>3.4927014461964287E-3</v>
      </c>
    </row>
    <row r="17" spans="2:55" x14ac:dyDescent="0.35">
      <c r="B17" s="151"/>
      <c r="C17" s="9" t="s">
        <v>328</v>
      </c>
      <c r="D17" s="37" t="s">
        <v>378</v>
      </c>
      <c r="E17" s="37" t="s">
        <v>378</v>
      </c>
      <c r="F17" s="37" t="s">
        <v>378</v>
      </c>
      <c r="G17" s="37">
        <v>2.1982986137078727E-3</v>
      </c>
      <c r="H17" s="37">
        <v>1.6434659695951002E-3</v>
      </c>
      <c r="I17" s="37">
        <v>3.4205488593252174E-4</v>
      </c>
      <c r="J17" s="37" t="s">
        <v>378</v>
      </c>
      <c r="K17" s="37">
        <v>1.0814203235142858E-4</v>
      </c>
      <c r="L17" s="37" t="s">
        <v>378</v>
      </c>
      <c r="M17" s="37" t="s">
        <v>378</v>
      </c>
      <c r="N17" s="37">
        <v>0.79661223616815802</v>
      </c>
      <c r="O17" s="37" t="s">
        <v>378</v>
      </c>
      <c r="P17" s="37">
        <v>6.9282941284635659E-3</v>
      </c>
      <c r="Q17" s="37">
        <v>0.12127161667337001</v>
      </c>
      <c r="R17" s="37" t="s">
        <v>378</v>
      </c>
      <c r="S17" s="37" t="s">
        <v>378</v>
      </c>
      <c r="T17" s="37" t="s">
        <v>378</v>
      </c>
      <c r="U17" s="37" t="s">
        <v>378</v>
      </c>
      <c r="V17" s="37">
        <v>0.18377759807142854</v>
      </c>
      <c r="W17" s="37" t="s">
        <v>378</v>
      </c>
      <c r="X17" s="37" t="s">
        <v>378</v>
      </c>
      <c r="Y17" s="37" t="s">
        <v>378</v>
      </c>
      <c r="Z17" s="37" t="s">
        <v>378</v>
      </c>
      <c r="AA17" s="37" t="s">
        <v>378</v>
      </c>
      <c r="AB17" s="37" t="s">
        <v>378</v>
      </c>
      <c r="AC17" s="37" t="s">
        <v>378</v>
      </c>
      <c r="AD17" s="37">
        <v>9.6543195052895714E-2</v>
      </c>
      <c r="AE17" s="37" t="s">
        <v>378</v>
      </c>
      <c r="AF17" s="37" t="s">
        <v>378</v>
      </c>
      <c r="AG17" s="73" t="s">
        <v>378</v>
      </c>
      <c r="AH17" s="73" t="s">
        <v>378</v>
      </c>
      <c r="AI17" s="73">
        <v>3.9312238267695455E-2</v>
      </c>
      <c r="AJ17" s="73">
        <v>0.14176425603162338</v>
      </c>
      <c r="AK17" s="73" t="s">
        <v>378</v>
      </c>
      <c r="AL17" s="73" t="s">
        <v>378</v>
      </c>
      <c r="AM17" s="73" t="s">
        <v>378</v>
      </c>
      <c r="AN17" s="73" t="s">
        <v>378</v>
      </c>
      <c r="AO17" s="73" t="s">
        <v>378</v>
      </c>
      <c r="AP17" s="73" t="s">
        <v>378</v>
      </c>
      <c r="AQ17" s="73" t="s">
        <v>378</v>
      </c>
      <c r="AR17" s="73" t="s">
        <v>378</v>
      </c>
      <c r="AS17" s="73" t="s">
        <v>378</v>
      </c>
      <c r="AT17" s="73" t="s">
        <v>378</v>
      </c>
      <c r="AU17" s="106">
        <v>0.66440943419193832</v>
      </c>
      <c r="AV17" s="73" t="s">
        <v>378</v>
      </c>
      <c r="AW17" s="73" t="s">
        <v>378</v>
      </c>
      <c r="AX17" s="73" t="s">
        <v>378</v>
      </c>
      <c r="AY17" s="73" t="s">
        <v>378</v>
      </c>
      <c r="AZ17" s="73" t="s">
        <v>378</v>
      </c>
      <c r="BA17" s="73" t="s">
        <v>378</v>
      </c>
      <c r="BB17" s="73" t="s">
        <v>378</v>
      </c>
      <c r="BC17" s="73">
        <v>3.5677288744454167E-3</v>
      </c>
    </row>
    <row r="18" spans="2:55" x14ac:dyDescent="0.35">
      <c r="B18" s="151"/>
      <c r="C18" s="9" t="s">
        <v>423</v>
      </c>
      <c r="D18" s="37" t="s">
        <v>378</v>
      </c>
      <c r="E18" s="37">
        <v>2.4346297995619041E-2</v>
      </c>
      <c r="F18" s="37" t="s">
        <v>378</v>
      </c>
      <c r="G18" s="37">
        <v>2.7369705523831492E-3</v>
      </c>
      <c r="H18" s="37">
        <v>1.1215445937999999E-4</v>
      </c>
      <c r="I18" s="37">
        <v>3.8454020097271517E-3</v>
      </c>
      <c r="J18" s="37" t="s">
        <v>378</v>
      </c>
      <c r="K18" s="37" t="s">
        <v>378</v>
      </c>
      <c r="L18" s="37" t="s">
        <v>378</v>
      </c>
      <c r="M18" s="37" t="s">
        <v>378</v>
      </c>
      <c r="N18" s="37">
        <v>0.81277151993789476</v>
      </c>
      <c r="O18" s="37" t="s">
        <v>378</v>
      </c>
      <c r="P18" s="37">
        <v>2.1363112181368597E-2</v>
      </c>
      <c r="Q18" s="44">
        <v>2.531236751812834</v>
      </c>
      <c r="R18" s="37" t="s">
        <v>378</v>
      </c>
      <c r="S18" s="37" t="s">
        <v>378</v>
      </c>
      <c r="T18" s="37" t="s">
        <v>378</v>
      </c>
      <c r="U18" s="37" t="s">
        <v>378</v>
      </c>
      <c r="V18" s="37" t="s">
        <v>378</v>
      </c>
      <c r="W18" s="37" t="s">
        <v>378</v>
      </c>
      <c r="X18" s="37" t="s">
        <v>378</v>
      </c>
      <c r="Y18" s="37" t="s">
        <v>378</v>
      </c>
      <c r="Z18" s="37" t="s">
        <v>378</v>
      </c>
      <c r="AA18" s="37" t="s">
        <v>378</v>
      </c>
      <c r="AB18" s="37" t="s">
        <v>378</v>
      </c>
      <c r="AC18" s="37" t="s">
        <v>378</v>
      </c>
      <c r="AD18" s="44">
        <v>1.3909491227444539</v>
      </c>
      <c r="AE18" s="37" t="s">
        <v>378</v>
      </c>
      <c r="AF18" s="37" t="s">
        <v>378</v>
      </c>
      <c r="AG18" s="73" t="s">
        <v>378</v>
      </c>
      <c r="AH18" s="73" t="s">
        <v>378</v>
      </c>
      <c r="AI18" s="73" t="s">
        <v>378</v>
      </c>
      <c r="AJ18" s="73">
        <v>2.4641919175086364E-2</v>
      </c>
      <c r="AK18" s="73" t="s">
        <v>378</v>
      </c>
      <c r="AL18" s="73" t="s">
        <v>378</v>
      </c>
      <c r="AM18" s="73">
        <v>6.5782168436324992E-2</v>
      </c>
      <c r="AN18" s="73">
        <v>1.1558903251118571E-4</v>
      </c>
      <c r="AO18" s="73" t="s">
        <v>378</v>
      </c>
      <c r="AP18" s="73">
        <v>3.2237313469309997E-2</v>
      </c>
      <c r="AQ18" s="73" t="s">
        <v>378</v>
      </c>
      <c r="AR18" s="73" t="s">
        <v>378</v>
      </c>
      <c r="AS18" s="73" t="s">
        <v>378</v>
      </c>
      <c r="AT18" s="73" t="s">
        <v>378</v>
      </c>
      <c r="AU18" s="106">
        <v>0.59525829467122449</v>
      </c>
      <c r="AV18" s="73">
        <v>8.8852941403208666E-2</v>
      </c>
      <c r="AW18" s="73" t="s">
        <v>378</v>
      </c>
      <c r="AX18" s="73" t="s">
        <v>378</v>
      </c>
      <c r="AY18" s="73" t="s">
        <v>378</v>
      </c>
      <c r="AZ18" s="73">
        <v>1.0694950201711351E-2</v>
      </c>
      <c r="BA18" s="73" t="s">
        <v>378</v>
      </c>
      <c r="BB18" s="73" t="s">
        <v>378</v>
      </c>
      <c r="BC18" s="73">
        <v>5.6207320298625896E-3</v>
      </c>
    </row>
    <row r="19" spans="2:55" x14ac:dyDescent="0.35">
      <c r="B19" s="151"/>
      <c r="C19" s="9" t="s">
        <v>329</v>
      </c>
      <c r="D19" s="37" t="s">
        <v>378</v>
      </c>
      <c r="E19" s="37">
        <v>6.4080217091074018E-2</v>
      </c>
      <c r="F19" s="37" t="s">
        <v>378</v>
      </c>
      <c r="G19" s="37">
        <v>3.9720786998756908E-4</v>
      </c>
      <c r="H19" s="37">
        <v>8.2528311861196997E-4</v>
      </c>
      <c r="I19" s="37">
        <v>3.1648530384710536E-3</v>
      </c>
      <c r="J19" s="37" t="s">
        <v>378</v>
      </c>
      <c r="K19" s="37" t="s">
        <v>378</v>
      </c>
      <c r="L19" s="37" t="s">
        <v>378</v>
      </c>
      <c r="M19" s="37" t="s">
        <v>378</v>
      </c>
      <c r="N19" s="37" t="s">
        <v>378</v>
      </c>
      <c r="O19" s="37" t="s">
        <v>378</v>
      </c>
      <c r="P19" s="37">
        <v>1.2971818338837208E-2</v>
      </c>
      <c r="Q19" s="44">
        <v>1.6399444587459999</v>
      </c>
      <c r="R19" s="37" t="s">
        <v>378</v>
      </c>
      <c r="S19" s="37" t="s">
        <v>378</v>
      </c>
      <c r="T19" s="37" t="s">
        <v>378</v>
      </c>
      <c r="U19" s="37" t="s">
        <v>378</v>
      </c>
      <c r="V19" s="37" t="s">
        <v>378</v>
      </c>
      <c r="W19" s="37" t="s">
        <v>378</v>
      </c>
      <c r="X19" s="37" t="s">
        <v>378</v>
      </c>
      <c r="Y19" s="37" t="s">
        <v>378</v>
      </c>
      <c r="Z19" s="37" t="s">
        <v>378</v>
      </c>
      <c r="AA19" s="37" t="s">
        <v>378</v>
      </c>
      <c r="AB19" s="37" t="s">
        <v>378</v>
      </c>
      <c r="AC19" s="37" t="s">
        <v>378</v>
      </c>
      <c r="AD19" s="37" t="s">
        <v>378</v>
      </c>
      <c r="AE19" s="37" t="s">
        <v>378</v>
      </c>
      <c r="AF19" s="37" t="s">
        <v>378</v>
      </c>
      <c r="AG19" s="73" t="s">
        <v>378</v>
      </c>
      <c r="AH19" s="73" t="s">
        <v>378</v>
      </c>
      <c r="AI19" s="73" t="s">
        <v>378</v>
      </c>
      <c r="AJ19" s="73">
        <v>0.15869933277724674</v>
      </c>
      <c r="AK19" s="73" t="s">
        <v>378</v>
      </c>
      <c r="AL19" s="73">
        <v>5.0140916425881279E-4</v>
      </c>
      <c r="AM19" s="73" t="s">
        <v>378</v>
      </c>
      <c r="AN19" s="73" t="s">
        <v>378</v>
      </c>
      <c r="AO19" s="73" t="s">
        <v>378</v>
      </c>
      <c r="AP19" s="73" t="s">
        <v>378</v>
      </c>
      <c r="AQ19" s="73" t="s">
        <v>378</v>
      </c>
      <c r="AR19" s="73" t="s">
        <v>378</v>
      </c>
      <c r="AS19" s="73" t="s">
        <v>378</v>
      </c>
      <c r="AT19" s="73" t="s">
        <v>378</v>
      </c>
      <c r="AU19" s="106">
        <v>0.41285737433453845</v>
      </c>
      <c r="AV19" s="73" t="s">
        <v>378</v>
      </c>
      <c r="AW19" s="73" t="s">
        <v>378</v>
      </c>
      <c r="AX19" s="73" t="s">
        <v>378</v>
      </c>
      <c r="AY19" s="73" t="s">
        <v>378</v>
      </c>
      <c r="AZ19" s="73" t="s">
        <v>378</v>
      </c>
      <c r="BA19" s="73" t="s">
        <v>378</v>
      </c>
      <c r="BB19" s="73" t="s">
        <v>378</v>
      </c>
      <c r="BC19" s="73">
        <v>7.2756450497646697E-3</v>
      </c>
    </row>
    <row r="20" spans="2:55" x14ac:dyDescent="0.35">
      <c r="B20" s="151"/>
      <c r="C20" s="9" t="s">
        <v>424</v>
      </c>
      <c r="D20" s="37" t="s">
        <v>378</v>
      </c>
      <c r="E20" s="37" t="s">
        <v>378</v>
      </c>
      <c r="F20" s="37" t="s">
        <v>378</v>
      </c>
      <c r="G20" s="37">
        <v>1.2256650370968784E-3</v>
      </c>
      <c r="H20" s="37">
        <v>2.2447916428344999E-4</v>
      </c>
      <c r="I20" s="37">
        <v>1.4278649690000001E-3</v>
      </c>
      <c r="J20" s="37" t="s">
        <v>378</v>
      </c>
      <c r="K20" s="37" t="s">
        <v>378</v>
      </c>
      <c r="L20" s="37" t="s">
        <v>378</v>
      </c>
      <c r="M20" s="37" t="s">
        <v>378</v>
      </c>
      <c r="N20" s="37" t="s">
        <v>378</v>
      </c>
      <c r="O20" s="37" t="s">
        <v>378</v>
      </c>
      <c r="P20" s="37">
        <v>2.2463425515875969E-2</v>
      </c>
      <c r="Q20" s="37">
        <v>0.86223576812200009</v>
      </c>
      <c r="R20" s="37" t="s">
        <v>378</v>
      </c>
      <c r="S20" s="37" t="s">
        <v>378</v>
      </c>
      <c r="T20" s="37" t="s">
        <v>378</v>
      </c>
      <c r="U20" s="37" t="s">
        <v>378</v>
      </c>
      <c r="V20" s="37" t="s">
        <v>378</v>
      </c>
      <c r="W20" s="37" t="s">
        <v>378</v>
      </c>
      <c r="X20" s="37" t="s">
        <v>378</v>
      </c>
      <c r="Y20" s="37" t="s">
        <v>378</v>
      </c>
      <c r="Z20" s="37" t="s">
        <v>378</v>
      </c>
      <c r="AA20" s="37" t="s">
        <v>378</v>
      </c>
      <c r="AB20" s="37" t="s">
        <v>378</v>
      </c>
      <c r="AC20" s="37" t="s">
        <v>378</v>
      </c>
      <c r="AD20" s="37">
        <v>2.42233507745E-2</v>
      </c>
      <c r="AE20" s="37" t="s">
        <v>378</v>
      </c>
      <c r="AF20" s="37" t="s">
        <v>378</v>
      </c>
      <c r="AG20" s="73" t="s">
        <v>378</v>
      </c>
      <c r="AH20" s="73" t="s">
        <v>378</v>
      </c>
      <c r="AI20" s="73" t="s">
        <v>378</v>
      </c>
      <c r="AJ20" s="73" t="s">
        <v>378</v>
      </c>
      <c r="AK20" s="73" t="s">
        <v>378</v>
      </c>
      <c r="AL20" s="73" t="s">
        <v>378</v>
      </c>
      <c r="AM20" s="73" t="s">
        <v>378</v>
      </c>
      <c r="AN20" s="73" t="s">
        <v>378</v>
      </c>
      <c r="AO20" s="73" t="s">
        <v>378</v>
      </c>
      <c r="AP20" s="73" t="s">
        <v>378</v>
      </c>
      <c r="AQ20" s="73" t="s">
        <v>378</v>
      </c>
      <c r="AR20" s="73" t="s">
        <v>378</v>
      </c>
      <c r="AS20" s="73" t="s">
        <v>378</v>
      </c>
      <c r="AT20" s="73" t="s">
        <v>378</v>
      </c>
      <c r="AU20" s="106">
        <v>0.21287942365999998</v>
      </c>
      <c r="AV20" s="73" t="s">
        <v>378</v>
      </c>
      <c r="AW20" s="73" t="s">
        <v>378</v>
      </c>
      <c r="AX20" s="73" t="s">
        <v>378</v>
      </c>
      <c r="AY20" s="73" t="s">
        <v>378</v>
      </c>
      <c r="AZ20" s="73" t="s">
        <v>378</v>
      </c>
      <c r="BA20" s="73" t="s">
        <v>378</v>
      </c>
      <c r="BB20" s="73" t="s">
        <v>378</v>
      </c>
      <c r="BC20" s="73">
        <v>3.1898005853872322E-3</v>
      </c>
    </row>
    <row r="21" spans="2:55" x14ac:dyDescent="0.35">
      <c r="B21" s="152"/>
      <c r="C21" s="9" t="s">
        <v>314</v>
      </c>
      <c r="D21" s="37" t="s">
        <v>378</v>
      </c>
      <c r="E21" s="37">
        <v>3.1406492823922859E-3</v>
      </c>
      <c r="F21" s="37" t="s">
        <v>378</v>
      </c>
      <c r="G21" s="37">
        <v>2.0023307888562155E-4</v>
      </c>
      <c r="H21" s="37">
        <v>1.1142721819941739E-5</v>
      </c>
      <c r="I21" s="37">
        <v>2.0390148969830869E-4</v>
      </c>
      <c r="J21" s="37" t="s">
        <v>378</v>
      </c>
      <c r="K21" s="37" t="s">
        <v>378</v>
      </c>
      <c r="L21" s="37" t="s">
        <v>378</v>
      </c>
      <c r="M21" s="37" t="s">
        <v>378</v>
      </c>
      <c r="N21" s="37" t="s">
        <v>378</v>
      </c>
      <c r="O21" s="37" t="s">
        <v>378</v>
      </c>
      <c r="P21" s="37">
        <v>4.8414998368961242E-4</v>
      </c>
      <c r="Q21" s="37">
        <v>0.51576973177980001</v>
      </c>
      <c r="R21" s="37" t="s">
        <v>378</v>
      </c>
      <c r="S21" s="37" t="s">
        <v>378</v>
      </c>
      <c r="T21" s="37" t="s">
        <v>378</v>
      </c>
      <c r="U21" s="37" t="s">
        <v>378</v>
      </c>
      <c r="V21" s="37" t="s">
        <v>378</v>
      </c>
      <c r="W21" s="37" t="s">
        <v>378</v>
      </c>
      <c r="X21" s="37" t="s">
        <v>378</v>
      </c>
      <c r="Y21" s="37">
        <v>3.0197601490840624E-4</v>
      </c>
      <c r="Z21" s="37" t="s">
        <v>378</v>
      </c>
      <c r="AA21" s="37">
        <v>1.2059452537951927E-6</v>
      </c>
      <c r="AB21" s="37" t="s">
        <v>378</v>
      </c>
      <c r="AC21" s="37">
        <v>2.4757852896105002E-4</v>
      </c>
      <c r="AD21" s="37" t="s">
        <v>378</v>
      </c>
      <c r="AE21" s="37" t="s">
        <v>378</v>
      </c>
      <c r="AF21" s="37" t="s">
        <v>378</v>
      </c>
      <c r="AG21" s="73" t="s">
        <v>378</v>
      </c>
      <c r="AH21" s="73">
        <v>1.9701191545369569E-2</v>
      </c>
      <c r="AI21" s="73" t="s">
        <v>378</v>
      </c>
      <c r="AJ21" s="73">
        <v>4.0385177393173363E-2</v>
      </c>
      <c r="AK21" s="73" t="s">
        <v>378</v>
      </c>
      <c r="AL21" s="73" t="s">
        <v>378</v>
      </c>
      <c r="AM21" s="73">
        <v>3.0598370964075E-2</v>
      </c>
      <c r="AN21" s="73">
        <v>5.9451866338485718E-4</v>
      </c>
      <c r="AO21" s="73" t="s">
        <v>378</v>
      </c>
      <c r="AP21" s="73">
        <v>1.8844278655310001E-3</v>
      </c>
      <c r="AQ21" s="73">
        <v>21.37364892135</v>
      </c>
      <c r="AR21" s="73" t="s">
        <v>378</v>
      </c>
      <c r="AS21" s="73">
        <v>3.2257838768965569E-2</v>
      </c>
      <c r="AT21" s="73" t="s">
        <v>378</v>
      </c>
      <c r="AU21" s="106">
        <v>7.9287182765999997E-2</v>
      </c>
      <c r="AV21" s="73" t="s">
        <v>378</v>
      </c>
      <c r="AW21" s="73" t="s">
        <v>378</v>
      </c>
      <c r="AX21" s="73" t="s">
        <v>378</v>
      </c>
      <c r="AY21" s="73" t="s">
        <v>378</v>
      </c>
      <c r="AZ21" s="73">
        <v>5.9225912742162158E-4</v>
      </c>
      <c r="BA21" s="73" t="s">
        <v>378</v>
      </c>
      <c r="BB21" s="73" t="s">
        <v>378</v>
      </c>
      <c r="BC21" s="73">
        <v>5.6889567721297475E-4</v>
      </c>
    </row>
    <row r="23" spans="2:55" x14ac:dyDescent="0.35">
      <c r="B23" t="s">
        <v>481</v>
      </c>
    </row>
    <row r="25" spans="2:55" ht="15" thickBot="1" x14ac:dyDescent="0.4"/>
    <row r="26" spans="2:55" ht="15" thickBot="1" x14ac:dyDescent="0.4">
      <c r="B26" s="153" t="s">
        <v>426</v>
      </c>
      <c r="C26" s="153"/>
      <c r="D26" s="46" t="s">
        <v>361</v>
      </c>
      <c r="E26" s="47" t="s">
        <v>362</v>
      </c>
      <c r="F26" s="47" t="s">
        <v>380</v>
      </c>
      <c r="G26" s="47" t="s">
        <v>8</v>
      </c>
      <c r="H26" s="47" t="s">
        <v>11</v>
      </c>
      <c r="I26" s="47" t="s">
        <v>352</v>
      </c>
      <c r="J26" s="47" t="s">
        <v>17</v>
      </c>
      <c r="K26" s="47" t="s">
        <v>20</v>
      </c>
      <c r="L26" s="47" t="s">
        <v>23</v>
      </c>
      <c r="M26" s="47" t="s">
        <v>381</v>
      </c>
      <c r="N26" s="47" t="s">
        <v>29</v>
      </c>
      <c r="O26" s="47" t="s">
        <v>32</v>
      </c>
      <c r="P26" s="47" t="s">
        <v>382</v>
      </c>
      <c r="Q26" s="47" t="s">
        <v>37</v>
      </c>
      <c r="R26" s="47" t="s">
        <v>40</v>
      </c>
      <c r="S26" s="47" t="s">
        <v>383</v>
      </c>
      <c r="T26" s="47" t="s">
        <v>384</v>
      </c>
      <c r="U26" s="47" t="s">
        <v>353</v>
      </c>
      <c r="V26" s="47" t="s">
        <v>51</v>
      </c>
      <c r="W26" s="47" t="s">
        <v>374</v>
      </c>
      <c r="X26" s="47" t="s">
        <v>385</v>
      </c>
      <c r="Y26" s="47" t="s">
        <v>386</v>
      </c>
      <c r="Z26" s="47" t="s">
        <v>387</v>
      </c>
      <c r="AA26" s="47" t="s">
        <v>388</v>
      </c>
      <c r="AB26" s="47" t="s">
        <v>389</v>
      </c>
      <c r="AC26" s="47" t="s">
        <v>71</v>
      </c>
      <c r="AD26" s="47" t="s">
        <v>390</v>
      </c>
      <c r="AE26" s="47" t="s">
        <v>77</v>
      </c>
      <c r="AF26" s="47" t="s">
        <v>391</v>
      </c>
      <c r="AG26" s="47" t="s">
        <v>83</v>
      </c>
      <c r="AH26" s="47" t="s">
        <v>86</v>
      </c>
      <c r="AI26" s="47" t="s">
        <v>354</v>
      </c>
      <c r="AJ26" s="108" t="s">
        <v>375</v>
      </c>
      <c r="AK26" s="47" t="s">
        <v>355</v>
      </c>
      <c r="AL26" s="47" t="s">
        <v>392</v>
      </c>
      <c r="AM26" s="47" t="s">
        <v>356</v>
      </c>
      <c r="AN26" s="47" t="s">
        <v>357</v>
      </c>
      <c r="AO26" s="47" t="s">
        <v>393</v>
      </c>
      <c r="AP26" s="47" t="s">
        <v>394</v>
      </c>
      <c r="AQ26" s="47" t="s">
        <v>358</v>
      </c>
      <c r="AR26" s="47" t="s">
        <v>359</v>
      </c>
      <c r="AS26" s="47" t="s">
        <v>395</v>
      </c>
      <c r="AT26" s="47" t="s">
        <v>396</v>
      </c>
      <c r="AU26" s="47" t="s">
        <v>397</v>
      </c>
      <c r="AV26" s="47" t="s">
        <v>360</v>
      </c>
      <c r="AW26" s="47" t="s">
        <v>124</v>
      </c>
      <c r="AX26" s="47" t="s">
        <v>398</v>
      </c>
      <c r="AY26" s="47" t="s">
        <v>399</v>
      </c>
      <c r="AZ26" s="47" t="s">
        <v>376</v>
      </c>
      <c r="BA26" s="47" t="s">
        <v>377</v>
      </c>
      <c r="BB26" s="47" t="s">
        <v>400</v>
      </c>
      <c r="BC26" s="47" t="s">
        <v>147</v>
      </c>
    </row>
    <row r="27" spans="2:55" x14ac:dyDescent="0.35">
      <c r="B27" s="147" t="s">
        <v>402</v>
      </c>
      <c r="C27" s="38" t="s">
        <v>320</v>
      </c>
      <c r="D27" s="39" t="s">
        <v>378</v>
      </c>
      <c r="E27" s="39" t="s">
        <v>378</v>
      </c>
      <c r="F27" s="39" t="s">
        <v>378</v>
      </c>
      <c r="G27" s="39">
        <v>3.7055051759577276E-3</v>
      </c>
      <c r="H27" s="39">
        <v>1.1851719813360001E-4</v>
      </c>
      <c r="I27" s="39">
        <v>1.681117296928696E-3</v>
      </c>
      <c r="J27" s="39" t="s">
        <v>378</v>
      </c>
      <c r="K27" s="39" t="s">
        <v>378</v>
      </c>
      <c r="L27" s="39" t="s">
        <v>378</v>
      </c>
      <c r="M27" s="39" t="s">
        <v>378</v>
      </c>
      <c r="N27" s="39" t="s">
        <v>378</v>
      </c>
      <c r="O27" s="39" t="s">
        <v>378</v>
      </c>
      <c r="P27" s="39" t="s">
        <v>378</v>
      </c>
      <c r="Q27" s="39">
        <v>0.17561578515000001</v>
      </c>
      <c r="R27" s="39" t="s">
        <v>378</v>
      </c>
      <c r="S27" s="39">
        <v>1.6693051585397727E-4</v>
      </c>
      <c r="T27" s="39" t="s">
        <v>378</v>
      </c>
      <c r="U27" s="39" t="s">
        <v>378</v>
      </c>
      <c r="V27" s="39">
        <v>6.0525193926857145E-2</v>
      </c>
      <c r="W27" s="39" t="s">
        <v>378</v>
      </c>
      <c r="X27" s="39" t="s">
        <v>378</v>
      </c>
      <c r="Y27" s="39">
        <v>1.0620045178816406E-2</v>
      </c>
      <c r="Z27" s="39" t="s">
        <v>378</v>
      </c>
      <c r="AA27" s="39">
        <v>3.202466114098E-5</v>
      </c>
      <c r="AB27" s="39" t="s">
        <v>378</v>
      </c>
      <c r="AC27" s="39">
        <v>5.6224901543562502E-4</v>
      </c>
      <c r="AD27" s="39" t="s">
        <v>378</v>
      </c>
      <c r="AE27" s="39" t="s">
        <v>378</v>
      </c>
      <c r="AF27" s="39" t="s">
        <v>378</v>
      </c>
      <c r="AG27" s="39" t="s">
        <v>378</v>
      </c>
      <c r="AH27" s="104" t="s">
        <v>378</v>
      </c>
      <c r="AI27" s="104">
        <v>2.4222365157098864E-2</v>
      </c>
      <c r="AJ27" s="104" t="s">
        <v>378</v>
      </c>
      <c r="AK27" s="104" t="s">
        <v>378</v>
      </c>
      <c r="AL27" s="104" t="s">
        <v>378</v>
      </c>
      <c r="AM27" s="104" t="s">
        <v>378</v>
      </c>
      <c r="AN27" s="104" t="s">
        <v>378</v>
      </c>
      <c r="AO27" s="104" t="s">
        <v>378</v>
      </c>
      <c r="AP27" s="104" t="s">
        <v>378</v>
      </c>
      <c r="AQ27" s="104" t="s">
        <v>378</v>
      </c>
      <c r="AR27" s="104" t="s">
        <v>378</v>
      </c>
      <c r="AS27" s="104" t="s">
        <v>378</v>
      </c>
      <c r="AT27" s="104" t="s">
        <v>378</v>
      </c>
      <c r="AU27" s="104" t="s">
        <v>378</v>
      </c>
      <c r="AV27" s="104">
        <v>0.10111447595337598</v>
      </c>
      <c r="AW27" s="104">
        <v>8.7088998801156071E-4</v>
      </c>
      <c r="AX27" s="104">
        <v>1.0896457624952562E-4</v>
      </c>
      <c r="AY27" s="104">
        <v>1.3083981847260563E-4</v>
      </c>
      <c r="AZ27" s="104" t="s">
        <v>378</v>
      </c>
      <c r="BA27" s="104" t="s">
        <v>378</v>
      </c>
      <c r="BB27" s="104" t="s">
        <v>378</v>
      </c>
      <c r="BC27" s="104">
        <v>1.9213733317394641E-3</v>
      </c>
    </row>
    <row r="28" spans="2:55" x14ac:dyDescent="0.35">
      <c r="B28" s="148"/>
      <c r="C28" s="9" t="s">
        <v>321</v>
      </c>
      <c r="D28" s="37" t="s">
        <v>378</v>
      </c>
      <c r="E28" s="37" t="s">
        <v>378</v>
      </c>
      <c r="F28" s="37" t="s">
        <v>378</v>
      </c>
      <c r="G28" s="37">
        <v>6.8437551355164357E-4</v>
      </c>
      <c r="H28" s="37">
        <v>7.1232356944132011E-4</v>
      </c>
      <c r="I28" s="37">
        <v>4.7701222928123914E-4</v>
      </c>
      <c r="J28" s="37" t="s">
        <v>378</v>
      </c>
      <c r="K28" s="37" t="s">
        <v>378</v>
      </c>
      <c r="L28" s="37" t="s">
        <v>378</v>
      </c>
      <c r="M28" s="37" t="s">
        <v>378</v>
      </c>
      <c r="N28" s="37" t="s">
        <v>378</v>
      </c>
      <c r="O28" s="37" t="s">
        <v>378</v>
      </c>
      <c r="P28" s="37" t="s">
        <v>378</v>
      </c>
      <c r="Q28" s="37">
        <v>0.58968114419999995</v>
      </c>
      <c r="R28" s="37" t="s">
        <v>378</v>
      </c>
      <c r="S28" s="37" t="s">
        <v>378</v>
      </c>
      <c r="T28" s="37" t="s">
        <v>378</v>
      </c>
      <c r="U28" s="37" t="s">
        <v>378</v>
      </c>
      <c r="V28" s="37">
        <v>4.1834081161253929E-2</v>
      </c>
      <c r="W28" s="37" t="s">
        <v>378</v>
      </c>
      <c r="X28" s="37" t="s">
        <v>378</v>
      </c>
      <c r="Y28" s="37">
        <v>8.8801186802890623E-3</v>
      </c>
      <c r="Z28" s="37" t="s">
        <v>378</v>
      </c>
      <c r="AA28" s="37">
        <v>1.6953655961381714E-5</v>
      </c>
      <c r="AB28" s="37" t="s">
        <v>378</v>
      </c>
      <c r="AC28" s="37">
        <v>8.3217083744985948E-4</v>
      </c>
      <c r="AD28" s="37" t="s">
        <v>378</v>
      </c>
      <c r="AE28" s="37">
        <v>3.2878484778911747E-2</v>
      </c>
      <c r="AF28" s="37" t="s">
        <v>378</v>
      </c>
      <c r="AG28" s="37" t="s">
        <v>378</v>
      </c>
      <c r="AH28" s="73" t="s">
        <v>378</v>
      </c>
      <c r="AI28" s="73">
        <v>1.8344833806393238E-2</v>
      </c>
      <c r="AJ28" s="73" t="s">
        <v>378</v>
      </c>
      <c r="AK28" s="73" t="s">
        <v>378</v>
      </c>
      <c r="AL28" s="73" t="s">
        <v>378</v>
      </c>
      <c r="AM28" s="73" t="s">
        <v>378</v>
      </c>
      <c r="AN28" s="73" t="s">
        <v>378</v>
      </c>
      <c r="AO28" s="73" t="s">
        <v>378</v>
      </c>
      <c r="AP28" s="73" t="s">
        <v>378</v>
      </c>
      <c r="AQ28" s="73" t="s">
        <v>378</v>
      </c>
      <c r="AR28" s="73" t="s">
        <v>378</v>
      </c>
      <c r="AS28" s="73" t="s">
        <v>378</v>
      </c>
      <c r="AT28" s="73" t="s">
        <v>378</v>
      </c>
      <c r="AU28" s="73">
        <v>8.2356713017076935E-3</v>
      </c>
      <c r="AV28" s="73">
        <v>1.7624521237168109E-2</v>
      </c>
      <c r="AW28" s="73" t="s">
        <v>378</v>
      </c>
      <c r="AX28" s="73">
        <v>7.44864239053375E-5</v>
      </c>
      <c r="AY28" s="73" t="s">
        <v>378</v>
      </c>
      <c r="AZ28" s="73" t="s">
        <v>378</v>
      </c>
      <c r="BA28" s="73" t="s">
        <v>378</v>
      </c>
      <c r="BB28" s="73" t="s">
        <v>378</v>
      </c>
      <c r="BC28" s="73">
        <v>7.3592434925000001E-4</v>
      </c>
    </row>
    <row r="29" spans="2:55" x14ac:dyDescent="0.35">
      <c r="B29" s="148"/>
      <c r="C29" s="9" t="s">
        <v>322</v>
      </c>
      <c r="D29" s="37" t="s">
        <v>378</v>
      </c>
      <c r="E29" s="37" t="s">
        <v>378</v>
      </c>
      <c r="F29" s="37" t="s">
        <v>378</v>
      </c>
      <c r="G29" s="37">
        <v>8.0662181579488942E-4</v>
      </c>
      <c r="H29" s="37">
        <v>5.1284853142217004E-4</v>
      </c>
      <c r="I29" s="37">
        <v>4.0431569807608693E-4</v>
      </c>
      <c r="J29" s="37" t="s">
        <v>378</v>
      </c>
      <c r="K29" s="37" t="s">
        <v>378</v>
      </c>
      <c r="L29" s="37" t="s">
        <v>378</v>
      </c>
      <c r="M29" s="37" t="s">
        <v>378</v>
      </c>
      <c r="N29" s="37" t="s">
        <v>378</v>
      </c>
      <c r="O29" s="37" t="s">
        <v>378</v>
      </c>
      <c r="P29" s="37" t="s">
        <v>378</v>
      </c>
      <c r="Q29" s="37">
        <v>0.55247522167216001</v>
      </c>
      <c r="R29" s="37">
        <v>4.5682324564954996E-2</v>
      </c>
      <c r="S29" s="37" t="s">
        <v>378</v>
      </c>
      <c r="T29" s="37" t="s">
        <v>378</v>
      </c>
      <c r="U29" s="37" t="s">
        <v>378</v>
      </c>
      <c r="V29" s="37">
        <v>2.1847549266999999E-2</v>
      </c>
      <c r="W29" s="37" t="s">
        <v>378</v>
      </c>
      <c r="X29" s="37" t="s">
        <v>378</v>
      </c>
      <c r="Y29" s="37">
        <v>9.2948319671875002E-3</v>
      </c>
      <c r="Z29" s="37" t="s">
        <v>378</v>
      </c>
      <c r="AA29" s="37">
        <v>1.1640919135076501E-5</v>
      </c>
      <c r="AB29" s="37" t="s">
        <v>378</v>
      </c>
      <c r="AC29" s="37">
        <v>9.9473452447215011E-4</v>
      </c>
      <c r="AD29" s="37" t="s">
        <v>378</v>
      </c>
      <c r="AE29" s="37">
        <v>3.373269742605E-2</v>
      </c>
      <c r="AF29" s="37" t="s">
        <v>378</v>
      </c>
      <c r="AG29" s="37" t="s">
        <v>378</v>
      </c>
      <c r="AH29" s="73" t="s">
        <v>378</v>
      </c>
      <c r="AI29" s="73" t="s">
        <v>378</v>
      </c>
      <c r="AJ29" s="73" t="s">
        <v>378</v>
      </c>
      <c r="AK29" s="73" t="s">
        <v>378</v>
      </c>
      <c r="AL29" s="73" t="s">
        <v>378</v>
      </c>
      <c r="AM29" s="73" t="s">
        <v>378</v>
      </c>
      <c r="AN29" s="73" t="s">
        <v>378</v>
      </c>
      <c r="AO29" s="73" t="s">
        <v>378</v>
      </c>
      <c r="AP29" s="73" t="s">
        <v>378</v>
      </c>
      <c r="AQ29" s="73" t="s">
        <v>378</v>
      </c>
      <c r="AR29" s="73" t="s">
        <v>378</v>
      </c>
      <c r="AS29" s="73" t="s">
        <v>378</v>
      </c>
      <c r="AT29" s="73" t="s">
        <v>378</v>
      </c>
      <c r="AU29" s="73" t="s">
        <v>378</v>
      </c>
      <c r="AV29" s="73" t="s">
        <v>378</v>
      </c>
      <c r="AW29" s="73" t="s">
        <v>378</v>
      </c>
      <c r="AX29" s="73">
        <v>8.1811103224291656E-6</v>
      </c>
      <c r="AY29" s="73" t="s">
        <v>378</v>
      </c>
      <c r="AZ29" s="73" t="s">
        <v>378</v>
      </c>
      <c r="BA29" s="73" t="s">
        <v>378</v>
      </c>
      <c r="BB29" s="73" t="s">
        <v>378</v>
      </c>
      <c r="BC29" s="73">
        <v>6.550261808388393E-4</v>
      </c>
    </row>
    <row r="30" spans="2:55" x14ac:dyDescent="0.35">
      <c r="B30" s="148"/>
      <c r="C30" s="9" t="s">
        <v>323</v>
      </c>
      <c r="D30" s="37" t="s">
        <v>378</v>
      </c>
      <c r="E30" s="37" t="s">
        <v>378</v>
      </c>
      <c r="F30" s="37" t="s">
        <v>378</v>
      </c>
      <c r="G30" s="37">
        <v>2.5914112658084255E-4</v>
      </c>
      <c r="H30" s="37">
        <v>5.9919443992810008E-4</v>
      </c>
      <c r="I30" s="37">
        <v>1.0429246548213044E-3</v>
      </c>
      <c r="J30" s="37" t="s">
        <v>378</v>
      </c>
      <c r="K30" s="37" t="s">
        <v>378</v>
      </c>
      <c r="L30" s="37" t="s">
        <v>378</v>
      </c>
      <c r="M30" s="37" t="s">
        <v>378</v>
      </c>
      <c r="N30" s="37" t="s">
        <v>378</v>
      </c>
      <c r="O30" s="37" t="s">
        <v>378</v>
      </c>
      <c r="P30" s="37" t="s">
        <v>378</v>
      </c>
      <c r="Q30" s="37">
        <v>0.83837294568320009</v>
      </c>
      <c r="R30" s="37" t="s">
        <v>378</v>
      </c>
      <c r="S30" s="37" t="s">
        <v>378</v>
      </c>
      <c r="T30" s="37" t="s">
        <v>378</v>
      </c>
      <c r="U30" s="37" t="s">
        <v>378</v>
      </c>
      <c r="V30" s="37">
        <v>3.2713845624055715E-2</v>
      </c>
      <c r="W30" s="37">
        <v>1.4298456443553414E-2</v>
      </c>
      <c r="X30" s="37" t="s">
        <v>378</v>
      </c>
      <c r="Y30" s="37">
        <v>8.9278661773242191E-3</v>
      </c>
      <c r="Z30" s="37" t="s">
        <v>378</v>
      </c>
      <c r="AA30" s="37">
        <v>1.7908193353985714E-5</v>
      </c>
      <c r="AB30" s="37" t="s">
        <v>378</v>
      </c>
      <c r="AC30" s="37">
        <v>1.524177709217625E-3</v>
      </c>
      <c r="AD30" s="37" t="s">
        <v>378</v>
      </c>
      <c r="AE30" s="37">
        <v>3.6266813923285748E-2</v>
      </c>
      <c r="AF30" s="37" t="s">
        <v>378</v>
      </c>
      <c r="AG30" s="37" t="s">
        <v>378</v>
      </c>
      <c r="AH30" s="73" t="s">
        <v>378</v>
      </c>
      <c r="AI30" s="73">
        <v>1.9816379002613637E-2</v>
      </c>
      <c r="AJ30" s="73" t="s">
        <v>378</v>
      </c>
      <c r="AK30" s="73" t="s">
        <v>378</v>
      </c>
      <c r="AL30" s="73" t="s">
        <v>378</v>
      </c>
      <c r="AM30" s="73" t="s">
        <v>378</v>
      </c>
      <c r="AN30" s="73" t="s">
        <v>378</v>
      </c>
      <c r="AO30" s="73" t="s">
        <v>378</v>
      </c>
      <c r="AP30" s="73" t="s">
        <v>378</v>
      </c>
      <c r="AQ30" s="73" t="s">
        <v>378</v>
      </c>
      <c r="AR30" s="73" t="s">
        <v>378</v>
      </c>
      <c r="AS30" s="73" t="s">
        <v>378</v>
      </c>
      <c r="AT30" s="73" t="s">
        <v>378</v>
      </c>
      <c r="AU30" s="73" t="s">
        <v>378</v>
      </c>
      <c r="AV30" s="73">
        <v>9.7389494599072826E-3</v>
      </c>
      <c r="AW30" s="73" t="s">
        <v>378</v>
      </c>
      <c r="AX30" s="73">
        <v>8.0613206664316664E-5</v>
      </c>
      <c r="AY30" s="73" t="s">
        <v>378</v>
      </c>
      <c r="AZ30" s="73">
        <v>1.1687133093467568E-3</v>
      </c>
      <c r="BA30" s="73" t="s">
        <v>378</v>
      </c>
      <c r="BB30" s="73" t="s">
        <v>378</v>
      </c>
      <c r="BC30" s="73">
        <v>1.0656052623086608E-3</v>
      </c>
    </row>
    <row r="31" spans="2:55" x14ac:dyDescent="0.35">
      <c r="B31" s="148"/>
      <c r="C31" s="9" t="s">
        <v>324</v>
      </c>
      <c r="D31" s="37" t="s">
        <v>378</v>
      </c>
      <c r="E31" s="37" t="s">
        <v>378</v>
      </c>
      <c r="F31" s="37" t="s">
        <v>378</v>
      </c>
      <c r="G31" s="37">
        <v>1.2014956656931422E-3</v>
      </c>
      <c r="H31" s="37">
        <v>1.8128332319590002E-4</v>
      </c>
      <c r="I31" s="37">
        <v>2.1482561465565217E-4</v>
      </c>
      <c r="J31" s="37" t="s">
        <v>378</v>
      </c>
      <c r="K31" s="37" t="s">
        <v>378</v>
      </c>
      <c r="L31" s="37" t="s">
        <v>378</v>
      </c>
      <c r="M31" s="37" t="s">
        <v>378</v>
      </c>
      <c r="N31" s="37" t="s">
        <v>378</v>
      </c>
      <c r="O31" s="37" t="s">
        <v>378</v>
      </c>
      <c r="P31" s="37">
        <v>2.8618191203255814E-3</v>
      </c>
      <c r="Q31" s="37">
        <v>8.3662658684449998E-2</v>
      </c>
      <c r="R31" s="37" t="s">
        <v>378</v>
      </c>
      <c r="S31" s="37" t="s">
        <v>378</v>
      </c>
      <c r="T31" s="37">
        <v>0.49145977735873997</v>
      </c>
      <c r="U31" s="37" t="s">
        <v>378</v>
      </c>
      <c r="V31" s="37">
        <v>3.5873942236285712E-2</v>
      </c>
      <c r="W31" s="37" t="s">
        <v>378</v>
      </c>
      <c r="X31" s="37" t="s">
        <v>378</v>
      </c>
      <c r="Y31" s="37">
        <v>8.695890123155468E-3</v>
      </c>
      <c r="Z31" s="37" t="s">
        <v>378</v>
      </c>
      <c r="AA31" s="37">
        <v>1.7469930547757142E-6</v>
      </c>
      <c r="AB31" s="37" t="s">
        <v>378</v>
      </c>
      <c r="AC31" s="37">
        <v>1.3835323082587499E-3</v>
      </c>
      <c r="AD31" s="37" t="s">
        <v>378</v>
      </c>
      <c r="AE31" s="37">
        <v>7.5870576593059999E-2</v>
      </c>
      <c r="AF31" s="37" t="s">
        <v>378</v>
      </c>
      <c r="AG31" s="37" t="s">
        <v>378</v>
      </c>
      <c r="AH31" s="73" t="s">
        <v>378</v>
      </c>
      <c r="AI31" s="73" t="s">
        <v>378</v>
      </c>
      <c r="AJ31" s="73" t="s">
        <v>378</v>
      </c>
      <c r="AK31" s="73" t="s">
        <v>378</v>
      </c>
      <c r="AL31" s="73" t="s">
        <v>378</v>
      </c>
      <c r="AM31" s="73" t="s">
        <v>378</v>
      </c>
      <c r="AN31" s="73" t="s">
        <v>378</v>
      </c>
      <c r="AO31" s="73" t="s">
        <v>378</v>
      </c>
      <c r="AP31" s="73" t="s">
        <v>378</v>
      </c>
      <c r="AQ31" s="73" t="s">
        <v>378</v>
      </c>
      <c r="AR31" s="73" t="s">
        <v>378</v>
      </c>
      <c r="AS31" s="73" t="s">
        <v>378</v>
      </c>
      <c r="AT31" s="73">
        <v>5.9856221602518342E-2</v>
      </c>
      <c r="AU31" s="73" t="s">
        <v>378</v>
      </c>
      <c r="AV31" s="73">
        <v>3.2361865113287405E-3</v>
      </c>
      <c r="AW31" s="73" t="s">
        <v>378</v>
      </c>
      <c r="AX31" s="73">
        <v>1.5716661153575E-5</v>
      </c>
      <c r="AY31" s="73" t="s">
        <v>378</v>
      </c>
      <c r="AZ31" s="73" t="s">
        <v>378</v>
      </c>
      <c r="BA31" s="73" t="s">
        <v>378</v>
      </c>
      <c r="BB31" s="73" t="s">
        <v>378</v>
      </c>
      <c r="BC31" s="73">
        <v>1.2091470931361607E-3</v>
      </c>
    </row>
    <row r="32" spans="2:55" x14ac:dyDescent="0.35">
      <c r="B32" s="148"/>
      <c r="C32" s="9" t="s">
        <v>325</v>
      </c>
      <c r="D32" s="37" t="s">
        <v>378</v>
      </c>
      <c r="E32" s="37" t="s">
        <v>378</v>
      </c>
      <c r="F32" s="37" t="s">
        <v>378</v>
      </c>
      <c r="G32" s="37">
        <v>8.4621262274371548E-4</v>
      </c>
      <c r="H32" s="37">
        <v>2.8632153358134E-4</v>
      </c>
      <c r="I32" s="37">
        <v>3.1112641710328258E-4</v>
      </c>
      <c r="J32" s="37" t="s">
        <v>378</v>
      </c>
      <c r="K32" s="37" t="s">
        <v>378</v>
      </c>
      <c r="L32" s="37" t="s">
        <v>378</v>
      </c>
      <c r="M32" s="37" t="s">
        <v>378</v>
      </c>
      <c r="N32" s="37" t="s">
        <v>378</v>
      </c>
      <c r="O32" s="37" t="s">
        <v>378</v>
      </c>
      <c r="P32" s="37" t="s">
        <v>378</v>
      </c>
      <c r="Q32" s="37">
        <v>0.82719578713399999</v>
      </c>
      <c r="R32" s="37">
        <v>4.6045615824695831E-2</v>
      </c>
      <c r="S32" s="37" t="s">
        <v>378</v>
      </c>
      <c r="T32" s="37" t="s">
        <v>378</v>
      </c>
      <c r="U32" s="37" t="s">
        <v>378</v>
      </c>
      <c r="V32" s="37">
        <v>3.4059478794280638E-2</v>
      </c>
      <c r="W32" s="37" t="s">
        <v>378</v>
      </c>
      <c r="X32" s="37" t="s">
        <v>378</v>
      </c>
      <c r="Y32" s="37">
        <v>8.2694873062082036E-3</v>
      </c>
      <c r="Z32" s="37" t="s">
        <v>378</v>
      </c>
      <c r="AA32" s="37">
        <v>1.8213625662122857E-6</v>
      </c>
      <c r="AB32" s="37" t="s">
        <v>378</v>
      </c>
      <c r="AC32" s="37">
        <v>9.0207704042706246E-4</v>
      </c>
      <c r="AD32" s="37" t="s">
        <v>378</v>
      </c>
      <c r="AE32" s="37">
        <v>4.3288467256408253E-2</v>
      </c>
      <c r="AF32" s="37" t="s">
        <v>378</v>
      </c>
      <c r="AG32" s="37" t="s">
        <v>378</v>
      </c>
      <c r="AH32" s="73" t="s">
        <v>378</v>
      </c>
      <c r="AI32" s="73" t="s">
        <v>378</v>
      </c>
      <c r="AJ32" s="73" t="s">
        <v>378</v>
      </c>
      <c r="AK32" s="73" t="s">
        <v>378</v>
      </c>
      <c r="AL32" s="73" t="s">
        <v>378</v>
      </c>
      <c r="AM32" s="73" t="s">
        <v>378</v>
      </c>
      <c r="AN32" s="73" t="s">
        <v>378</v>
      </c>
      <c r="AO32" s="73">
        <v>0.55400000000000005</v>
      </c>
      <c r="AP32" s="73" t="s">
        <v>378</v>
      </c>
      <c r="AQ32" s="73" t="s">
        <v>378</v>
      </c>
      <c r="AR32" s="73" t="s">
        <v>378</v>
      </c>
      <c r="AS32" s="73" t="s">
        <v>378</v>
      </c>
      <c r="AT32" s="73">
        <v>1.8279133006792177E-2</v>
      </c>
      <c r="AU32" s="73" t="s">
        <v>378</v>
      </c>
      <c r="AV32" s="73">
        <v>8.3579639306919293E-3</v>
      </c>
      <c r="AW32" s="73">
        <v>4.3395685202080926E-4</v>
      </c>
      <c r="AX32" s="73">
        <v>2.0807623908808334E-5</v>
      </c>
      <c r="AY32" s="73" t="s">
        <v>378</v>
      </c>
      <c r="AZ32" s="73" t="s">
        <v>378</v>
      </c>
      <c r="BA32" s="73" t="s">
        <v>378</v>
      </c>
      <c r="BB32" s="73" t="s">
        <v>378</v>
      </c>
      <c r="BC32" s="73">
        <v>8.825854701197544E-4</v>
      </c>
    </row>
    <row r="33" spans="2:55" x14ac:dyDescent="0.35">
      <c r="B33" s="148"/>
      <c r="C33" s="9" t="s">
        <v>326</v>
      </c>
      <c r="D33" s="37" t="s">
        <v>378</v>
      </c>
      <c r="E33" s="37" t="s">
        <v>378</v>
      </c>
      <c r="F33" s="37">
        <v>2.7970748288680649E-2</v>
      </c>
      <c r="G33" s="37">
        <v>9.2849202470511052E-4</v>
      </c>
      <c r="H33" s="37">
        <v>1.2964912854600001E-4</v>
      </c>
      <c r="I33" s="37" t="s">
        <v>378</v>
      </c>
      <c r="J33" s="37" t="s">
        <v>378</v>
      </c>
      <c r="K33" s="37" t="s">
        <v>378</v>
      </c>
      <c r="L33" s="37">
        <v>3.8235660947980004E-5</v>
      </c>
      <c r="M33" s="37" t="s">
        <v>378</v>
      </c>
      <c r="N33" s="37" t="s">
        <v>378</v>
      </c>
      <c r="O33" s="37" t="s">
        <v>378</v>
      </c>
      <c r="P33" s="37">
        <v>2.7229599475666667E-3</v>
      </c>
      <c r="Q33" s="37">
        <v>0.181151766257</v>
      </c>
      <c r="R33" s="37" t="s">
        <v>378</v>
      </c>
      <c r="S33" s="37">
        <v>1.7343423776395455E-4</v>
      </c>
      <c r="T33" s="37">
        <v>7.4684308956956005E-2</v>
      </c>
      <c r="U33" s="37" t="s">
        <v>378</v>
      </c>
      <c r="V33" s="37">
        <v>4.1849569309817349E-2</v>
      </c>
      <c r="W33" s="37" t="s">
        <v>378</v>
      </c>
      <c r="X33" s="37" t="s">
        <v>378</v>
      </c>
      <c r="Y33" s="37">
        <v>8.1780692384365618E-3</v>
      </c>
      <c r="Z33" s="37" t="s">
        <v>378</v>
      </c>
      <c r="AA33" s="37">
        <v>1.8085202448034286E-5</v>
      </c>
      <c r="AB33" s="37" t="s">
        <v>378</v>
      </c>
      <c r="AC33" s="37">
        <v>1.0621805099845626E-3</v>
      </c>
      <c r="AD33" s="37" t="s">
        <v>378</v>
      </c>
      <c r="AE33" s="37">
        <v>3.8893906217250002E-2</v>
      </c>
      <c r="AF33" s="37" t="s">
        <v>378</v>
      </c>
      <c r="AG33" s="37" t="s">
        <v>378</v>
      </c>
      <c r="AH33" s="73" t="s">
        <v>378</v>
      </c>
      <c r="AI33" s="73">
        <v>1.7986343538460795E-2</v>
      </c>
      <c r="AJ33" s="73" t="s">
        <v>378</v>
      </c>
      <c r="AK33" s="73" t="s">
        <v>378</v>
      </c>
      <c r="AL33" s="73" t="s">
        <v>378</v>
      </c>
      <c r="AM33" s="73" t="s">
        <v>378</v>
      </c>
      <c r="AN33" s="73" t="s">
        <v>378</v>
      </c>
      <c r="AO33" s="73">
        <v>0.104</v>
      </c>
      <c r="AP33" s="73" t="s">
        <v>378</v>
      </c>
      <c r="AQ33" s="73" t="s">
        <v>378</v>
      </c>
      <c r="AR33" s="73" t="s">
        <v>378</v>
      </c>
      <c r="AS33" s="73" t="s">
        <v>378</v>
      </c>
      <c r="AT33" s="73">
        <v>5.8550013169437658E-3</v>
      </c>
      <c r="AU33" s="73" t="s">
        <v>378</v>
      </c>
      <c r="AV33" s="73">
        <v>7.3318160615326779E-3</v>
      </c>
      <c r="AW33" s="73">
        <v>6.6872158643202311E-4</v>
      </c>
      <c r="AX33" s="73">
        <v>1.02410229066E-4</v>
      </c>
      <c r="AY33" s="73" t="s">
        <v>378</v>
      </c>
      <c r="AZ33" s="73">
        <v>1.2112092549302702E-3</v>
      </c>
      <c r="BA33" s="73">
        <v>9.159050854974963E-5</v>
      </c>
      <c r="BB33" s="73" t="s">
        <v>378</v>
      </c>
      <c r="BC33" s="73">
        <v>2.6489095692743751E-3</v>
      </c>
    </row>
    <row r="34" spans="2:55" x14ac:dyDescent="0.35">
      <c r="B34" s="148"/>
      <c r="C34" s="9" t="s">
        <v>310</v>
      </c>
      <c r="D34" s="37" t="s">
        <v>378</v>
      </c>
      <c r="E34" s="37" t="s">
        <v>378</v>
      </c>
      <c r="F34" s="37" t="s">
        <v>378</v>
      </c>
      <c r="G34" s="37">
        <v>1.8124977676933703E-4</v>
      </c>
      <c r="H34" s="37">
        <v>9.1449835466685006E-4</v>
      </c>
      <c r="I34" s="37">
        <v>5.0721075368558694E-4</v>
      </c>
      <c r="J34" s="37" t="s">
        <v>378</v>
      </c>
      <c r="K34" s="37" t="s">
        <v>378</v>
      </c>
      <c r="L34" s="37" t="s">
        <v>378</v>
      </c>
      <c r="M34" s="37" t="s">
        <v>378</v>
      </c>
      <c r="N34" s="37" t="s">
        <v>378</v>
      </c>
      <c r="O34" s="37" t="s">
        <v>378</v>
      </c>
      <c r="P34" s="37" t="s">
        <v>378</v>
      </c>
      <c r="Q34" s="37">
        <v>0.58516871157711503</v>
      </c>
      <c r="R34" s="37">
        <v>4.6803297963591665E-2</v>
      </c>
      <c r="S34" s="37" t="s">
        <v>378</v>
      </c>
      <c r="T34" s="37" t="s">
        <v>378</v>
      </c>
      <c r="U34" s="37" t="s">
        <v>378</v>
      </c>
      <c r="V34" s="37">
        <v>2.3961054209285716E-2</v>
      </c>
      <c r="W34" s="37">
        <v>8.3667840095808608E-3</v>
      </c>
      <c r="X34" s="37" t="s">
        <v>378</v>
      </c>
      <c r="Y34" s="37">
        <v>1.1116442988275157E-2</v>
      </c>
      <c r="Z34" s="37" t="s">
        <v>378</v>
      </c>
      <c r="AA34" s="37">
        <v>2.5346768950312503E-5</v>
      </c>
      <c r="AB34" s="37" t="s">
        <v>378</v>
      </c>
      <c r="AC34" s="37">
        <v>3.1173038845714375E-3</v>
      </c>
      <c r="AD34" s="37" t="s">
        <v>378</v>
      </c>
      <c r="AE34" s="37">
        <v>3.2136120881498746E-2</v>
      </c>
      <c r="AF34" s="37" t="s">
        <v>378</v>
      </c>
      <c r="AG34" s="37" t="s">
        <v>378</v>
      </c>
      <c r="AH34" s="73" t="s">
        <v>378</v>
      </c>
      <c r="AI34" s="73">
        <v>2.5396288564545452E-2</v>
      </c>
      <c r="AJ34" s="73" t="s">
        <v>378</v>
      </c>
      <c r="AK34" s="73" t="s">
        <v>378</v>
      </c>
      <c r="AL34" s="73" t="s">
        <v>378</v>
      </c>
      <c r="AM34" s="73" t="s">
        <v>378</v>
      </c>
      <c r="AN34" s="73" t="s">
        <v>378</v>
      </c>
      <c r="AO34" s="73">
        <v>4.0000000000000001E-3</v>
      </c>
      <c r="AP34" s="73" t="s">
        <v>378</v>
      </c>
      <c r="AQ34" s="73" t="s">
        <v>378</v>
      </c>
      <c r="AR34" s="73" t="s">
        <v>378</v>
      </c>
      <c r="AS34" s="73" t="s">
        <v>378</v>
      </c>
      <c r="AT34" s="73" t="s">
        <v>378</v>
      </c>
      <c r="AU34" s="73" t="s">
        <v>378</v>
      </c>
      <c r="AV34" s="73">
        <v>6.2394459314803145E-3</v>
      </c>
      <c r="AW34" s="73" t="s">
        <v>378</v>
      </c>
      <c r="AX34" s="73" t="s">
        <v>378</v>
      </c>
      <c r="AY34" s="73" t="s">
        <v>378</v>
      </c>
      <c r="AZ34" s="73">
        <v>8.9088555611505397E-4</v>
      </c>
      <c r="BA34" s="73" t="s">
        <v>378</v>
      </c>
      <c r="BB34" s="73" t="s">
        <v>378</v>
      </c>
      <c r="BC34" s="73">
        <v>1.0166224498087499E-3</v>
      </c>
    </row>
    <row r="35" spans="2:55" x14ac:dyDescent="0.35">
      <c r="B35" s="148"/>
      <c r="C35" s="9" t="s">
        <v>312</v>
      </c>
      <c r="D35" s="37" t="s">
        <v>378</v>
      </c>
      <c r="E35" s="37" t="s">
        <v>378</v>
      </c>
      <c r="F35" s="37" t="s">
        <v>378</v>
      </c>
      <c r="G35" s="37">
        <v>4.0370832439917128E-4</v>
      </c>
      <c r="H35" s="37">
        <v>1.3749244332319E-3</v>
      </c>
      <c r="I35" s="37">
        <v>2.9453735779717393E-4</v>
      </c>
      <c r="J35" s="37" t="s">
        <v>378</v>
      </c>
      <c r="K35" s="37" t="s">
        <v>378</v>
      </c>
      <c r="L35" s="37">
        <v>4.4526492915474002E-5</v>
      </c>
      <c r="M35" s="37" t="s">
        <v>378</v>
      </c>
      <c r="N35" s="37" t="s">
        <v>378</v>
      </c>
      <c r="O35" s="37" t="s">
        <v>378</v>
      </c>
      <c r="P35" s="37" t="s">
        <v>378</v>
      </c>
      <c r="Q35" s="37">
        <v>1.1654327234199999</v>
      </c>
      <c r="R35" s="37">
        <v>5.1124119800937083E-2</v>
      </c>
      <c r="S35" s="37" t="s">
        <v>378</v>
      </c>
      <c r="T35" s="37" t="s">
        <v>378</v>
      </c>
      <c r="U35" s="37" t="s">
        <v>378</v>
      </c>
      <c r="V35" s="37">
        <v>4.63085282315885E-2</v>
      </c>
      <c r="W35" s="37" t="s">
        <v>378</v>
      </c>
      <c r="X35" s="37" t="s">
        <v>378</v>
      </c>
      <c r="Y35" s="37">
        <v>1.5037911497070313E-2</v>
      </c>
      <c r="Z35" s="37" t="s">
        <v>378</v>
      </c>
      <c r="AA35" s="37">
        <v>4.6492487816142855E-5</v>
      </c>
      <c r="AB35" s="37" t="s">
        <v>378</v>
      </c>
      <c r="AC35" s="37">
        <v>6.9749683236022819E-3</v>
      </c>
      <c r="AD35" s="37" t="s">
        <v>378</v>
      </c>
      <c r="AE35" s="37">
        <v>3.2380713123345499E-2</v>
      </c>
      <c r="AF35" s="37" t="s">
        <v>378</v>
      </c>
      <c r="AG35" s="37" t="s">
        <v>378</v>
      </c>
      <c r="AH35" s="73" t="s">
        <v>378</v>
      </c>
      <c r="AI35" s="73">
        <v>5.5618735077022731E-2</v>
      </c>
      <c r="AJ35" s="73" t="s">
        <v>378</v>
      </c>
      <c r="AK35" s="73" t="s">
        <v>378</v>
      </c>
      <c r="AL35" s="73" t="s">
        <v>378</v>
      </c>
      <c r="AM35" s="73" t="s">
        <v>378</v>
      </c>
      <c r="AN35" s="73" t="s">
        <v>378</v>
      </c>
      <c r="AO35" s="73" t="s">
        <v>378</v>
      </c>
      <c r="AP35" s="73" t="s">
        <v>378</v>
      </c>
      <c r="AQ35" s="73" t="s">
        <v>378</v>
      </c>
      <c r="AR35" s="73" t="s">
        <v>378</v>
      </c>
      <c r="AS35" s="73" t="s">
        <v>378</v>
      </c>
      <c r="AT35" s="73" t="s">
        <v>378</v>
      </c>
      <c r="AU35" s="73">
        <v>4.4972573598830771E-2</v>
      </c>
      <c r="AV35" s="73">
        <v>6.9340100969086807E-3</v>
      </c>
      <c r="AW35" s="73">
        <v>4.6219646616759542E-4</v>
      </c>
      <c r="AX35" s="73">
        <v>5.5573900998066245E-6</v>
      </c>
      <c r="AY35" s="73">
        <v>1.6417245629795775E-4</v>
      </c>
      <c r="AZ35" s="73">
        <v>9.0926074442805409E-4</v>
      </c>
      <c r="BA35" s="73" t="s">
        <v>378</v>
      </c>
      <c r="BB35" s="73" t="s">
        <v>378</v>
      </c>
      <c r="BC35" s="73">
        <v>2.6558001199076561E-3</v>
      </c>
    </row>
    <row r="36" spans="2:55" ht="20.5" customHeight="1" x14ac:dyDescent="0.35">
      <c r="B36" s="148"/>
      <c r="C36" s="9" t="s">
        <v>313</v>
      </c>
      <c r="D36" s="37" t="s">
        <v>378</v>
      </c>
      <c r="E36" s="37" t="s">
        <v>378</v>
      </c>
      <c r="F36" s="37">
        <v>5.9328958830255234E-2</v>
      </c>
      <c r="G36" s="37">
        <v>1.179195214906768E-3</v>
      </c>
      <c r="H36" s="37">
        <v>1.5515321984149998E-5</v>
      </c>
      <c r="I36" s="37" t="s">
        <v>378</v>
      </c>
      <c r="J36" s="37" t="s">
        <v>378</v>
      </c>
      <c r="K36" s="37" t="s">
        <v>378</v>
      </c>
      <c r="L36" s="37" t="s">
        <v>378</v>
      </c>
      <c r="M36" s="37" t="s">
        <v>378</v>
      </c>
      <c r="N36" s="37" t="s">
        <v>378</v>
      </c>
      <c r="O36" s="37" t="s">
        <v>378</v>
      </c>
      <c r="P36" s="37">
        <v>3.6300875695550387E-3</v>
      </c>
      <c r="Q36" s="37">
        <v>1.1335287725751</v>
      </c>
      <c r="R36" s="37" t="s">
        <v>378</v>
      </c>
      <c r="S36" s="37" t="s">
        <v>378</v>
      </c>
      <c r="T36" s="37">
        <v>0.75098242553831995</v>
      </c>
      <c r="U36" s="37" t="s">
        <v>378</v>
      </c>
      <c r="V36" s="37" t="s">
        <v>378</v>
      </c>
      <c r="W36" s="37" t="s">
        <v>378</v>
      </c>
      <c r="X36" s="37" t="s">
        <v>378</v>
      </c>
      <c r="Y36" s="37">
        <v>6.9581429273234381E-3</v>
      </c>
      <c r="Z36" s="37" t="s">
        <v>378</v>
      </c>
      <c r="AA36" s="37">
        <v>1.0520261419285715E-5</v>
      </c>
      <c r="AB36" s="37" t="s">
        <v>378</v>
      </c>
      <c r="AC36" s="37">
        <v>4.7210429163687501E-4</v>
      </c>
      <c r="AD36" s="37" t="s">
        <v>378</v>
      </c>
      <c r="AE36" s="37">
        <v>7.1242296262845006E-2</v>
      </c>
      <c r="AF36" s="37" t="s">
        <v>378</v>
      </c>
      <c r="AG36" s="37" t="s">
        <v>378</v>
      </c>
      <c r="AH36" s="73" t="s">
        <v>378</v>
      </c>
      <c r="AI36" s="73" t="s">
        <v>378</v>
      </c>
      <c r="AJ36" s="73" t="s">
        <v>378</v>
      </c>
      <c r="AK36" s="73" t="s">
        <v>378</v>
      </c>
      <c r="AL36" s="73" t="s">
        <v>378</v>
      </c>
      <c r="AM36" s="73" t="s">
        <v>378</v>
      </c>
      <c r="AN36" s="73" t="s">
        <v>378</v>
      </c>
      <c r="AO36" s="73" t="s">
        <v>378</v>
      </c>
      <c r="AP36" s="73" t="s">
        <v>378</v>
      </c>
      <c r="AQ36" s="73" t="s">
        <v>378</v>
      </c>
      <c r="AR36" s="73" t="s">
        <v>378</v>
      </c>
      <c r="AS36" s="73" t="s">
        <v>378</v>
      </c>
      <c r="AT36" s="73">
        <v>3.6415301799207218E-2</v>
      </c>
      <c r="AU36" s="73" t="s">
        <v>378</v>
      </c>
      <c r="AV36" s="73">
        <v>2.2696530151574804E-2</v>
      </c>
      <c r="AW36" s="73">
        <v>4.8698999691234858E-4</v>
      </c>
      <c r="AX36" s="73" t="s">
        <v>378</v>
      </c>
      <c r="AY36" s="73" t="s">
        <v>378</v>
      </c>
      <c r="AZ36" s="73">
        <v>9.4276960453767576E-4</v>
      </c>
      <c r="BA36" s="73" t="s">
        <v>378</v>
      </c>
      <c r="BB36" s="73" t="s">
        <v>378</v>
      </c>
      <c r="BC36" s="73">
        <v>6.9481691691428575E-5</v>
      </c>
    </row>
    <row r="37" spans="2:55" x14ac:dyDescent="0.35">
      <c r="B37" s="148"/>
      <c r="C37" s="9" t="s">
        <v>316</v>
      </c>
      <c r="D37" s="37" t="s">
        <v>378</v>
      </c>
      <c r="E37" s="37" t="s">
        <v>378</v>
      </c>
      <c r="F37" s="37" t="s">
        <v>378</v>
      </c>
      <c r="G37" s="37">
        <v>3.9017349957406561E-4</v>
      </c>
      <c r="H37" s="37" t="s">
        <v>378</v>
      </c>
      <c r="I37" s="37" t="s">
        <v>378</v>
      </c>
      <c r="J37" s="37" t="s">
        <v>378</v>
      </c>
      <c r="K37" s="37" t="s">
        <v>378</v>
      </c>
      <c r="L37" s="37" t="s">
        <v>378</v>
      </c>
      <c r="M37" s="37" t="s">
        <v>378</v>
      </c>
      <c r="N37" s="37" t="s">
        <v>378</v>
      </c>
      <c r="O37" s="37" t="s">
        <v>378</v>
      </c>
      <c r="P37" s="37">
        <v>7.0835794957364341E-4</v>
      </c>
      <c r="Q37" s="37">
        <v>0.1145723426423</v>
      </c>
      <c r="R37" s="37" t="s">
        <v>378</v>
      </c>
      <c r="S37" s="37" t="s">
        <v>378</v>
      </c>
      <c r="T37" s="37">
        <v>1.066531446927</v>
      </c>
      <c r="U37" s="37" t="s">
        <v>378</v>
      </c>
      <c r="V37" s="37" t="s">
        <v>378</v>
      </c>
      <c r="W37" s="37" t="s">
        <v>378</v>
      </c>
      <c r="X37" s="37" t="s">
        <v>378</v>
      </c>
      <c r="Y37" s="37">
        <v>7.2487185033692893E-3</v>
      </c>
      <c r="Z37" s="37" t="s">
        <v>378</v>
      </c>
      <c r="AA37" s="37">
        <v>8.2493506790392859E-6</v>
      </c>
      <c r="AB37" s="37" t="s">
        <v>378</v>
      </c>
      <c r="AC37" s="37">
        <v>4.8102871451125007E-4</v>
      </c>
      <c r="AD37" s="37" t="s">
        <v>378</v>
      </c>
      <c r="AE37" s="37">
        <v>0.113426906626235</v>
      </c>
      <c r="AF37" s="37" t="s">
        <v>378</v>
      </c>
      <c r="AG37" s="37" t="s">
        <v>378</v>
      </c>
      <c r="AH37" s="73" t="s">
        <v>378</v>
      </c>
      <c r="AI37" s="73" t="s">
        <v>378</v>
      </c>
      <c r="AJ37" s="73" t="s">
        <v>378</v>
      </c>
      <c r="AK37" s="73" t="s">
        <v>378</v>
      </c>
      <c r="AL37" s="73" t="s">
        <v>378</v>
      </c>
      <c r="AM37" s="73" t="s">
        <v>378</v>
      </c>
      <c r="AN37" s="73" t="s">
        <v>378</v>
      </c>
      <c r="AO37" s="73" t="s">
        <v>378</v>
      </c>
      <c r="AP37" s="73" t="s">
        <v>378</v>
      </c>
      <c r="AQ37" s="73" t="s">
        <v>378</v>
      </c>
      <c r="AR37" s="73" t="s">
        <v>378</v>
      </c>
      <c r="AS37" s="73" t="s">
        <v>378</v>
      </c>
      <c r="AT37" s="73">
        <v>0.13146253052992665</v>
      </c>
      <c r="AU37" s="73" t="s">
        <v>378</v>
      </c>
      <c r="AV37" s="73">
        <v>2.783254596913386E-2</v>
      </c>
      <c r="AW37" s="73">
        <v>9.1858077739884387E-4</v>
      </c>
      <c r="AX37" s="73" t="s">
        <v>378</v>
      </c>
      <c r="AY37" s="73" t="s">
        <v>378</v>
      </c>
      <c r="AZ37" s="73" t="s">
        <v>378</v>
      </c>
      <c r="BA37" s="73" t="s">
        <v>378</v>
      </c>
      <c r="BB37" s="73" t="s">
        <v>378</v>
      </c>
      <c r="BC37" s="73">
        <v>3.0198492568928568E-4</v>
      </c>
    </row>
    <row r="38" spans="2:55" x14ac:dyDescent="0.35">
      <c r="B38" s="148"/>
      <c r="C38" s="9" t="s">
        <v>330</v>
      </c>
      <c r="D38" s="37" t="s">
        <v>378</v>
      </c>
      <c r="E38" s="37" t="s">
        <v>378</v>
      </c>
      <c r="F38" s="37" t="s">
        <v>378</v>
      </c>
      <c r="G38" s="37">
        <v>1.8760673278729284E-3</v>
      </c>
      <c r="H38" s="37">
        <v>2.884358252286E-4</v>
      </c>
      <c r="I38" s="37">
        <v>1.0853642759045651E-4</v>
      </c>
      <c r="J38" s="37" t="s">
        <v>378</v>
      </c>
      <c r="K38" s="37" t="s">
        <v>378</v>
      </c>
      <c r="L38" s="37" t="s">
        <v>378</v>
      </c>
      <c r="M38" s="37" t="s">
        <v>378</v>
      </c>
      <c r="N38" s="37" t="s">
        <v>378</v>
      </c>
      <c r="O38" s="37" t="s">
        <v>378</v>
      </c>
      <c r="P38" s="37" t="s">
        <v>378</v>
      </c>
      <c r="Q38" s="37">
        <v>1.318797648745855</v>
      </c>
      <c r="R38" s="37" t="s">
        <v>378</v>
      </c>
      <c r="S38" s="37" t="s">
        <v>378</v>
      </c>
      <c r="T38" s="37" t="s">
        <v>378</v>
      </c>
      <c r="U38" s="37" t="s">
        <v>378</v>
      </c>
      <c r="V38" s="37">
        <v>6.9398569652471417E-2</v>
      </c>
      <c r="W38" s="37" t="s">
        <v>378</v>
      </c>
      <c r="X38" s="37" t="s">
        <v>378</v>
      </c>
      <c r="Y38" s="37">
        <v>9.33073221115625E-3</v>
      </c>
      <c r="Z38" s="37" t="s">
        <v>378</v>
      </c>
      <c r="AA38" s="37">
        <v>2.3362609633942857E-6</v>
      </c>
      <c r="AB38" s="37" t="s">
        <v>378</v>
      </c>
      <c r="AC38" s="37">
        <v>9.9888482974087802E-4</v>
      </c>
      <c r="AD38" s="37" t="s">
        <v>378</v>
      </c>
      <c r="AE38" s="37">
        <v>5.7206257559999994E-2</v>
      </c>
      <c r="AF38" s="37" t="s">
        <v>378</v>
      </c>
      <c r="AG38" s="37" t="s">
        <v>378</v>
      </c>
      <c r="AH38" s="73" t="s">
        <v>378</v>
      </c>
      <c r="AI38" s="73" t="s">
        <v>378</v>
      </c>
      <c r="AJ38" s="73" t="s">
        <v>378</v>
      </c>
      <c r="AK38" s="73" t="s">
        <v>378</v>
      </c>
      <c r="AL38" s="73" t="s">
        <v>378</v>
      </c>
      <c r="AM38" s="73" t="s">
        <v>378</v>
      </c>
      <c r="AN38" s="73" t="s">
        <v>378</v>
      </c>
      <c r="AO38" s="73" t="s">
        <v>378</v>
      </c>
      <c r="AP38" s="73" t="s">
        <v>378</v>
      </c>
      <c r="AQ38" s="73" t="s">
        <v>378</v>
      </c>
      <c r="AR38" s="73">
        <v>1.8791017064946291E-3</v>
      </c>
      <c r="AS38" s="73" t="s">
        <v>378</v>
      </c>
      <c r="AT38" s="73" t="s">
        <v>378</v>
      </c>
      <c r="AU38" s="73" t="s">
        <v>378</v>
      </c>
      <c r="AV38" s="73">
        <v>3.2321743833657483E-2</v>
      </c>
      <c r="AW38" s="73">
        <v>4.4550547895777975E-4</v>
      </c>
      <c r="AX38" s="73" t="s">
        <v>378</v>
      </c>
      <c r="AY38" s="73" t="s">
        <v>378</v>
      </c>
      <c r="AZ38" s="73" t="s">
        <v>378</v>
      </c>
      <c r="BA38" s="73" t="s">
        <v>378</v>
      </c>
      <c r="BB38" s="73" t="s">
        <v>378</v>
      </c>
      <c r="BC38" s="73">
        <v>2.5760568896604059E-3</v>
      </c>
    </row>
    <row r="39" spans="2:55" x14ac:dyDescent="0.35">
      <c r="B39" s="148"/>
      <c r="C39" s="9" t="s">
        <v>317</v>
      </c>
      <c r="D39" s="37" t="s">
        <v>378</v>
      </c>
      <c r="E39" s="37" t="s">
        <v>378</v>
      </c>
      <c r="F39" s="37" t="s">
        <v>378</v>
      </c>
      <c r="G39" s="37">
        <v>3.5860807220834253E-3</v>
      </c>
      <c r="H39" s="37">
        <v>3.3216835131599998E-4</v>
      </c>
      <c r="I39" s="37">
        <v>1.4483377419266849E-3</v>
      </c>
      <c r="J39" s="37">
        <v>6.2249534188000007E-5</v>
      </c>
      <c r="K39" s="37" t="s">
        <v>378</v>
      </c>
      <c r="L39" s="37">
        <v>4.6662523188666667E-5</v>
      </c>
      <c r="M39" s="37" t="s">
        <v>378</v>
      </c>
      <c r="N39" s="37" t="s">
        <v>378</v>
      </c>
      <c r="O39" s="37" t="s">
        <v>378</v>
      </c>
      <c r="P39" s="37">
        <v>9.7920650672635666E-4</v>
      </c>
      <c r="Q39" s="37">
        <v>2.452173851285</v>
      </c>
      <c r="R39" s="37" t="s">
        <v>378</v>
      </c>
      <c r="S39" s="37">
        <v>3.2093763137693181E-5</v>
      </c>
      <c r="T39" s="37">
        <v>0.16769732865590001</v>
      </c>
      <c r="U39" s="37" t="s">
        <v>378</v>
      </c>
      <c r="V39" s="37">
        <v>0.16173955126301784</v>
      </c>
      <c r="W39" s="37">
        <v>1.2110654875318991E-2</v>
      </c>
      <c r="X39" s="37" t="s">
        <v>378</v>
      </c>
      <c r="Y39" s="37">
        <v>1.2104307632608594E-2</v>
      </c>
      <c r="Z39" s="37">
        <v>7.3228323145499999E-2</v>
      </c>
      <c r="AA39" s="37">
        <v>9.5707124137714279E-5</v>
      </c>
      <c r="AB39" s="37" t="s">
        <v>378</v>
      </c>
      <c r="AC39" s="37">
        <v>4.2829543574056878E-3</v>
      </c>
      <c r="AD39" s="37" t="s">
        <v>378</v>
      </c>
      <c r="AE39" s="37">
        <v>4.1481617709374995E-2</v>
      </c>
      <c r="AF39" s="37" t="s">
        <v>378</v>
      </c>
      <c r="AG39" s="37" t="s">
        <v>378</v>
      </c>
      <c r="AH39" s="73" t="s">
        <v>378</v>
      </c>
      <c r="AI39" s="73">
        <v>0.13837923469064772</v>
      </c>
      <c r="AJ39" s="73" t="s">
        <v>378</v>
      </c>
      <c r="AK39" s="73">
        <v>0.15176509040769778</v>
      </c>
      <c r="AL39" s="73" t="s">
        <v>378</v>
      </c>
      <c r="AM39" s="73" t="s">
        <v>378</v>
      </c>
      <c r="AN39" s="73" t="s">
        <v>378</v>
      </c>
      <c r="AO39" s="73">
        <v>0.34399999999999997</v>
      </c>
      <c r="AP39" s="73" t="s">
        <v>378</v>
      </c>
      <c r="AQ39" s="73" t="s">
        <v>378</v>
      </c>
      <c r="AR39" s="73">
        <v>1.8388480472202044E-3</v>
      </c>
      <c r="AS39" s="73" t="s">
        <v>378</v>
      </c>
      <c r="AT39" s="73">
        <v>0.28319375682517356</v>
      </c>
      <c r="AU39" s="73">
        <v>3.3425361942890773E-2</v>
      </c>
      <c r="AV39" s="73">
        <v>0.19421084867752952</v>
      </c>
      <c r="AW39" s="73">
        <v>1.4779527855135781E-3</v>
      </c>
      <c r="AX39" s="73">
        <v>8.2399893645132083E-4</v>
      </c>
      <c r="AY39" s="73">
        <v>4.1966579694718311E-4</v>
      </c>
      <c r="AZ39" s="73">
        <v>1.4700376316601352E-3</v>
      </c>
      <c r="BA39" s="73" t="s">
        <v>378</v>
      </c>
      <c r="BB39" s="73">
        <v>1.3806719809656818E-2</v>
      </c>
      <c r="BC39" s="73">
        <v>1.2070865053025893E-3</v>
      </c>
    </row>
    <row r="40" spans="2:55" x14ac:dyDescent="0.35">
      <c r="B40" s="148"/>
      <c r="C40" s="9" t="s">
        <v>318</v>
      </c>
      <c r="D40" s="37" t="s">
        <v>378</v>
      </c>
      <c r="E40" s="37" t="s">
        <v>378</v>
      </c>
      <c r="F40" s="37" t="s">
        <v>378</v>
      </c>
      <c r="G40" s="37">
        <v>3.8362389295041439E-3</v>
      </c>
      <c r="H40" s="37">
        <v>2.7952259871999999E-4</v>
      </c>
      <c r="I40" s="37">
        <v>1.4230832210693478E-3</v>
      </c>
      <c r="J40" s="37">
        <v>7.3070941090599997E-5</v>
      </c>
      <c r="K40" s="37" t="s">
        <v>378</v>
      </c>
      <c r="L40" s="37">
        <v>5.5450465331613329E-5</v>
      </c>
      <c r="M40" s="37" t="s">
        <v>378</v>
      </c>
      <c r="N40" s="37" t="s">
        <v>378</v>
      </c>
      <c r="O40" s="37" t="s">
        <v>378</v>
      </c>
      <c r="P40" s="37">
        <v>8.7308309135193803E-4</v>
      </c>
      <c r="Q40" s="37">
        <v>4.3387633156999998E-2</v>
      </c>
      <c r="R40" s="37" t="s">
        <v>378</v>
      </c>
      <c r="S40" s="37">
        <v>1.8331006423744317E-4</v>
      </c>
      <c r="T40" s="37">
        <v>1.8232787390728398</v>
      </c>
      <c r="U40" s="37" t="s">
        <v>378</v>
      </c>
      <c r="V40" s="37">
        <v>2.2711853174994287E-2</v>
      </c>
      <c r="W40" s="37" t="s">
        <v>378</v>
      </c>
      <c r="X40" s="37" t="s">
        <v>378</v>
      </c>
      <c r="Y40" s="37">
        <v>1.2458459025699999E-2</v>
      </c>
      <c r="Z40" s="37">
        <v>9.3897949810999998E-3</v>
      </c>
      <c r="AA40" s="37">
        <v>9.8274878836978574E-5</v>
      </c>
      <c r="AB40" s="37" t="s">
        <v>378</v>
      </c>
      <c r="AC40" s="37">
        <v>3.6196637148717499E-3</v>
      </c>
      <c r="AD40" s="37" t="s">
        <v>378</v>
      </c>
      <c r="AE40" s="37">
        <v>0.12757691992242073</v>
      </c>
      <c r="AF40" s="37" t="s">
        <v>378</v>
      </c>
      <c r="AG40" s="37" t="s">
        <v>378</v>
      </c>
      <c r="AH40" s="73" t="s">
        <v>378</v>
      </c>
      <c r="AI40" s="73">
        <v>1.9482256073863637E-2</v>
      </c>
      <c r="AJ40" s="73" t="s">
        <v>378</v>
      </c>
      <c r="AK40" s="73" t="s">
        <v>378</v>
      </c>
      <c r="AL40" s="73" t="s">
        <v>378</v>
      </c>
      <c r="AM40" s="73">
        <v>4.583222293645E-2</v>
      </c>
      <c r="AN40" s="73">
        <v>1.7239744246944677E-4</v>
      </c>
      <c r="AO40" s="73" t="s">
        <v>378</v>
      </c>
      <c r="AP40" s="73" t="s">
        <v>378</v>
      </c>
      <c r="AQ40" s="73" t="s">
        <v>378</v>
      </c>
      <c r="AR40" s="73" t="s">
        <v>378</v>
      </c>
      <c r="AS40" s="73" t="s">
        <v>378</v>
      </c>
      <c r="AT40" s="73">
        <v>4.8107869723545235E-2</v>
      </c>
      <c r="AU40" s="73">
        <v>2.5204054528202003E-2</v>
      </c>
      <c r="AV40" s="73">
        <v>4.4054652824803149E-2</v>
      </c>
      <c r="AW40" s="73">
        <v>1.3358284762242775E-3</v>
      </c>
      <c r="AX40" s="73">
        <v>8.8534715499212491E-4</v>
      </c>
      <c r="AY40" s="73">
        <v>2.2524208185696477E-4</v>
      </c>
      <c r="AZ40" s="73">
        <v>1.4368337663513515E-2</v>
      </c>
      <c r="BA40" s="73" t="s">
        <v>378</v>
      </c>
      <c r="BB40" s="73">
        <v>3.5552490812640225E-2</v>
      </c>
      <c r="BC40" s="73">
        <v>5.3240391821428572E-3</v>
      </c>
    </row>
    <row r="41" spans="2:55" x14ac:dyDescent="0.35">
      <c r="B41" s="149"/>
      <c r="C41" s="40" t="s">
        <v>319</v>
      </c>
      <c r="D41" s="41" t="s">
        <v>378</v>
      </c>
      <c r="E41" s="41" t="s">
        <v>378</v>
      </c>
      <c r="F41" s="41" t="s">
        <v>378</v>
      </c>
      <c r="G41" s="41">
        <v>4.1427091985965468E-3</v>
      </c>
      <c r="H41" s="41">
        <v>1.3676313377241299E-4</v>
      </c>
      <c r="I41" s="41" t="s">
        <v>378</v>
      </c>
      <c r="J41" s="41">
        <v>2.2103037691901999E-4</v>
      </c>
      <c r="K41" s="41" t="s">
        <v>378</v>
      </c>
      <c r="L41" s="41">
        <v>3.9332658550666665E-5</v>
      </c>
      <c r="M41" s="41" t="s">
        <v>378</v>
      </c>
      <c r="N41" s="41" t="s">
        <v>378</v>
      </c>
      <c r="O41" s="41" t="s">
        <v>378</v>
      </c>
      <c r="P41" s="41">
        <v>1.2312187905758798E-2</v>
      </c>
      <c r="Q41" s="41">
        <v>5.4177311715350003</v>
      </c>
      <c r="R41" s="41" t="s">
        <v>378</v>
      </c>
      <c r="S41" s="41" t="s">
        <v>378</v>
      </c>
      <c r="T41" s="41">
        <v>1.7634266776429999</v>
      </c>
      <c r="U41" s="41" t="s">
        <v>378</v>
      </c>
      <c r="V41" s="41" t="s">
        <v>378</v>
      </c>
      <c r="W41" s="41" t="s">
        <v>378</v>
      </c>
      <c r="X41" s="41" t="s">
        <v>378</v>
      </c>
      <c r="Y41" s="41">
        <v>7.430059796774531E-3</v>
      </c>
      <c r="Z41" s="41" t="s">
        <v>378</v>
      </c>
      <c r="AA41" s="41">
        <v>2.0693476398904287E-5</v>
      </c>
      <c r="AB41" s="41" t="s">
        <v>378</v>
      </c>
      <c r="AC41" s="41">
        <v>2.0088473734871251E-3</v>
      </c>
      <c r="AD41" s="41" t="s">
        <v>378</v>
      </c>
      <c r="AE41" s="41">
        <v>8.4844179924123506E-2</v>
      </c>
      <c r="AF41" s="41" t="s">
        <v>378</v>
      </c>
      <c r="AG41" s="41" t="s">
        <v>378</v>
      </c>
      <c r="AH41" s="105" t="s">
        <v>378</v>
      </c>
      <c r="AI41" s="105">
        <v>2.7740127079031875E-2</v>
      </c>
      <c r="AJ41" s="105" t="s">
        <v>378</v>
      </c>
      <c r="AK41" s="105">
        <v>0.19042719313500001</v>
      </c>
      <c r="AL41" s="105" t="s">
        <v>378</v>
      </c>
      <c r="AM41" s="105" t="s">
        <v>378</v>
      </c>
      <c r="AN41" s="105" t="s">
        <v>378</v>
      </c>
      <c r="AO41" s="105">
        <v>3.3740000000000001</v>
      </c>
      <c r="AP41" s="105" t="s">
        <v>378</v>
      </c>
      <c r="AQ41" s="105" t="s">
        <v>378</v>
      </c>
      <c r="AR41" s="105" t="s">
        <v>378</v>
      </c>
      <c r="AS41" s="105" t="s">
        <v>378</v>
      </c>
      <c r="AT41" s="105">
        <v>9.4276814034229828E-2</v>
      </c>
      <c r="AU41" s="105">
        <v>0</v>
      </c>
      <c r="AV41" s="105">
        <v>2.8461087716392421E-2</v>
      </c>
      <c r="AW41" s="105">
        <v>6.7551598459491332E-4</v>
      </c>
      <c r="AX41" s="105">
        <v>8.8686415780216664E-5</v>
      </c>
      <c r="AY41" s="105" t="s">
        <v>378</v>
      </c>
      <c r="AZ41" s="105">
        <v>1.5722140169759459E-2</v>
      </c>
      <c r="BA41" s="105" t="s">
        <v>378</v>
      </c>
      <c r="BB41" s="105">
        <v>1.4933152917840909E-2</v>
      </c>
      <c r="BC41" s="105">
        <v>6.7246294610312498E-3</v>
      </c>
    </row>
    <row r="42" spans="2:55" x14ac:dyDescent="0.35">
      <c r="B42" s="150" t="s">
        <v>403</v>
      </c>
      <c r="C42" s="42" t="s">
        <v>320</v>
      </c>
      <c r="D42" s="43" t="s">
        <v>378</v>
      </c>
      <c r="E42" s="43">
        <v>3.2624174592239047E-3</v>
      </c>
      <c r="F42" s="43" t="s">
        <v>378</v>
      </c>
      <c r="G42" s="43">
        <v>1.2748557498991713E-3</v>
      </c>
      <c r="H42" s="43">
        <v>1.1393538226396028E-3</v>
      </c>
      <c r="I42" s="43" t="s">
        <v>378</v>
      </c>
      <c r="J42" s="43" t="s">
        <v>378</v>
      </c>
      <c r="K42" s="43" t="s">
        <v>378</v>
      </c>
      <c r="L42" s="43" t="s">
        <v>378</v>
      </c>
      <c r="M42" s="43" t="s">
        <v>378</v>
      </c>
      <c r="N42" s="43" t="s">
        <v>378</v>
      </c>
      <c r="O42" s="43" t="s">
        <v>378</v>
      </c>
      <c r="P42" s="43" t="s">
        <v>378</v>
      </c>
      <c r="Q42" s="43">
        <v>0.71161964599699001</v>
      </c>
      <c r="R42" s="43" t="s">
        <v>378</v>
      </c>
      <c r="S42" s="43" t="s">
        <v>378</v>
      </c>
      <c r="T42" s="43">
        <v>0.13427436452672353</v>
      </c>
      <c r="U42" s="43" t="s">
        <v>378</v>
      </c>
      <c r="V42" s="43">
        <v>4.7464544782382954E-2</v>
      </c>
      <c r="W42" s="43">
        <v>3.5301853529005937E-3</v>
      </c>
      <c r="X42" s="43">
        <v>0.35967757707012993</v>
      </c>
      <c r="Y42" s="43">
        <v>5.6839304353120314E-3</v>
      </c>
      <c r="Z42" s="43" t="s">
        <v>378</v>
      </c>
      <c r="AA42" s="43">
        <v>3.2379032135937143E-5</v>
      </c>
      <c r="AB42" s="43" t="s">
        <v>378</v>
      </c>
      <c r="AC42" s="43">
        <v>7.611467152174374E-3</v>
      </c>
      <c r="AD42" s="43">
        <v>1.3959485058252399E-3</v>
      </c>
      <c r="AE42" s="43">
        <v>2.1271790919226999E-2</v>
      </c>
      <c r="AF42" s="43" t="s">
        <v>378</v>
      </c>
      <c r="AG42" s="43" t="s">
        <v>378</v>
      </c>
      <c r="AH42" s="103" t="s">
        <v>378</v>
      </c>
      <c r="AI42" s="103">
        <v>1.3230173431624999E-2</v>
      </c>
      <c r="AJ42" s="103">
        <v>1.7254347920692206E-2</v>
      </c>
      <c r="AK42" s="103">
        <v>0.24664210974305556</v>
      </c>
      <c r="AL42" s="103" t="s">
        <v>378</v>
      </c>
      <c r="AM42" s="103">
        <v>6.8573208349999998E-2</v>
      </c>
      <c r="AN42" s="103">
        <v>2.5423782580985717E-4</v>
      </c>
      <c r="AO42" s="103" t="s">
        <v>378</v>
      </c>
      <c r="AP42" s="103" t="s">
        <v>378</v>
      </c>
      <c r="AQ42" s="103">
        <v>1.479481612349</v>
      </c>
      <c r="AR42" s="103" t="s">
        <v>378</v>
      </c>
      <c r="AS42" s="103">
        <v>1.6782408933424999E-2</v>
      </c>
      <c r="AT42" s="103" t="s">
        <v>378</v>
      </c>
      <c r="AU42" s="103">
        <v>5.4564411480690765E-2</v>
      </c>
      <c r="AV42" s="103" t="s">
        <v>378</v>
      </c>
      <c r="AW42" s="103" t="s">
        <v>378</v>
      </c>
      <c r="AX42" s="103">
        <v>1.7630393006185001E-4</v>
      </c>
      <c r="AY42" s="103">
        <v>1.0339022067157042E-4</v>
      </c>
      <c r="AZ42" s="103" t="s">
        <v>378</v>
      </c>
      <c r="BA42" s="103" t="s">
        <v>378</v>
      </c>
      <c r="BB42" s="103">
        <v>2.0367348065650002E-3</v>
      </c>
      <c r="BC42" s="103">
        <v>3.9196428571428568E-3</v>
      </c>
    </row>
    <row r="43" spans="2:55" x14ac:dyDescent="0.35">
      <c r="B43" s="151"/>
      <c r="C43" s="9" t="s">
        <v>321</v>
      </c>
      <c r="D43" s="37" t="s">
        <v>378</v>
      </c>
      <c r="E43" s="37">
        <v>2.0547015783142857E-3</v>
      </c>
      <c r="F43" s="37" t="s">
        <v>378</v>
      </c>
      <c r="G43" s="37">
        <v>1.6811522374986189E-3</v>
      </c>
      <c r="H43" s="37">
        <v>4.7417421537989997E-5</v>
      </c>
      <c r="I43" s="37">
        <v>1.294400378977826E-4</v>
      </c>
      <c r="J43" s="37" t="s">
        <v>378</v>
      </c>
      <c r="K43" s="37" t="s">
        <v>378</v>
      </c>
      <c r="L43" s="37" t="s">
        <v>378</v>
      </c>
      <c r="M43" s="37" t="s">
        <v>378</v>
      </c>
      <c r="N43" s="37" t="s">
        <v>378</v>
      </c>
      <c r="O43" s="37" t="s">
        <v>378</v>
      </c>
      <c r="P43" s="37" t="s">
        <v>378</v>
      </c>
      <c r="Q43" s="37">
        <v>0.48579185869214003</v>
      </c>
      <c r="R43" s="37" t="s">
        <v>378</v>
      </c>
      <c r="S43" s="37" t="s">
        <v>378</v>
      </c>
      <c r="T43" s="37">
        <v>5.4991095723340003E-2</v>
      </c>
      <c r="U43" s="37" t="s">
        <v>378</v>
      </c>
      <c r="V43" s="37">
        <v>2.2037555031857142E-2</v>
      </c>
      <c r="W43" s="37" t="s">
        <v>378</v>
      </c>
      <c r="X43" s="37">
        <v>0.83557055712465589</v>
      </c>
      <c r="Y43" s="37">
        <v>2.0261633730901448E-3</v>
      </c>
      <c r="Z43" s="37" t="s">
        <v>378</v>
      </c>
      <c r="AA43" s="37">
        <v>7.8968265066282864E-6</v>
      </c>
      <c r="AB43" s="37" t="s">
        <v>378</v>
      </c>
      <c r="AC43" s="37">
        <v>1.6984141797053748E-3</v>
      </c>
      <c r="AD43" s="37">
        <v>1.1838332265442001E-3</v>
      </c>
      <c r="AE43" s="37">
        <v>3.8584449174594998E-3</v>
      </c>
      <c r="AF43" s="37" t="s">
        <v>378</v>
      </c>
      <c r="AG43" s="37" t="s">
        <v>378</v>
      </c>
      <c r="AH43" s="73" t="s">
        <v>378</v>
      </c>
      <c r="AI43" s="73">
        <v>1.0893737109524678E-2</v>
      </c>
      <c r="AJ43" s="73">
        <v>1.4508399945125974E-2</v>
      </c>
      <c r="AK43" s="73">
        <v>0.18276859647134999</v>
      </c>
      <c r="AL43" s="73" t="s">
        <v>378</v>
      </c>
      <c r="AM43" s="73">
        <v>9.1572080445996379E-2</v>
      </c>
      <c r="AN43" s="73">
        <v>3.1296010088904672E-4</v>
      </c>
      <c r="AO43" s="73" t="s">
        <v>378</v>
      </c>
      <c r="AP43" s="73">
        <v>1.187618193997E-3</v>
      </c>
      <c r="AQ43" s="73">
        <v>13.928868563849999</v>
      </c>
      <c r="AR43" s="73" t="s">
        <v>378</v>
      </c>
      <c r="AS43" s="73">
        <v>2.6117622861293224E-2</v>
      </c>
      <c r="AT43" s="73" t="s">
        <v>378</v>
      </c>
      <c r="AU43" s="73">
        <v>4.1035128651072839E-2</v>
      </c>
      <c r="AV43" s="73" t="s">
        <v>378</v>
      </c>
      <c r="AW43" s="73" t="s">
        <v>378</v>
      </c>
      <c r="AX43" s="73">
        <v>5.1645221574166666E-5</v>
      </c>
      <c r="AY43" s="73">
        <v>3.3495540748555637E-5</v>
      </c>
      <c r="AZ43" s="73" t="s">
        <v>378</v>
      </c>
      <c r="BA43" s="73" t="s">
        <v>378</v>
      </c>
      <c r="BB43" s="73">
        <v>1.6585422100354498E-3</v>
      </c>
      <c r="BC43" s="73">
        <v>2.9133901682566968E-3</v>
      </c>
    </row>
    <row r="44" spans="2:55" x14ac:dyDescent="0.35">
      <c r="B44" s="151"/>
      <c r="C44" s="9" t="s">
        <v>322</v>
      </c>
      <c r="D44" s="37" t="s">
        <v>378</v>
      </c>
      <c r="E44" s="37">
        <v>2.4424214506228573E-3</v>
      </c>
      <c r="F44" s="37" t="s">
        <v>378</v>
      </c>
      <c r="G44" s="37">
        <v>3.2940535034030384E-3</v>
      </c>
      <c r="H44" s="37">
        <v>4.47973397767E-4</v>
      </c>
      <c r="I44" s="37">
        <v>1.8940639834605431E-4</v>
      </c>
      <c r="J44" s="37" t="s">
        <v>378</v>
      </c>
      <c r="K44" s="37" t="s">
        <v>378</v>
      </c>
      <c r="L44" s="37" t="s">
        <v>378</v>
      </c>
      <c r="M44" s="37" t="s">
        <v>378</v>
      </c>
      <c r="N44" s="37" t="s">
        <v>378</v>
      </c>
      <c r="O44" s="37" t="s">
        <v>378</v>
      </c>
      <c r="P44" s="37" t="s">
        <v>378</v>
      </c>
      <c r="Q44" s="37">
        <v>0.43518169244851002</v>
      </c>
      <c r="R44" s="37">
        <v>4.3259711478741665E-3</v>
      </c>
      <c r="S44" s="37" t="s">
        <v>378</v>
      </c>
      <c r="T44" s="37">
        <v>4.7739229116237451E-2</v>
      </c>
      <c r="U44" s="37" t="s">
        <v>378</v>
      </c>
      <c r="V44" s="37">
        <v>1.9703621074228572E-2</v>
      </c>
      <c r="W44" s="37" t="s">
        <v>378</v>
      </c>
      <c r="X44" s="37" t="s">
        <v>378</v>
      </c>
      <c r="Y44" s="37">
        <v>3.5135339710406248E-3</v>
      </c>
      <c r="Z44" s="37" t="s">
        <v>378</v>
      </c>
      <c r="AA44" s="37">
        <v>1.0346798546452571E-5</v>
      </c>
      <c r="AB44" s="37" t="s">
        <v>378</v>
      </c>
      <c r="AC44" s="37">
        <v>1.5507462491093126E-3</v>
      </c>
      <c r="AD44" s="37">
        <v>1.1968267847269184E-3</v>
      </c>
      <c r="AE44" s="37">
        <v>4.8706374360665003E-3</v>
      </c>
      <c r="AF44" s="37" t="s">
        <v>378</v>
      </c>
      <c r="AG44" s="37" t="s">
        <v>378</v>
      </c>
      <c r="AH44" s="73" t="s">
        <v>378</v>
      </c>
      <c r="AI44" s="73">
        <v>1.6537879855225E-2</v>
      </c>
      <c r="AJ44" s="73">
        <v>2.0495592460926623E-2</v>
      </c>
      <c r="AK44" s="73">
        <v>0.30071495663020975</v>
      </c>
      <c r="AL44" s="73" t="s">
        <v>378</v>
      </c>
      <c r="AM44" s="73">
        <v>6.0321432830474996E-2</v>
      </c>
      <c r="AN44" s="73">
        <v>2.7712777482107142E-5</v>
      </c>
      <c r="AO44" s="73" t="s">
        <v>378</v>
      </c>
      <c r="AP44" s="73">
        <v>9.8877391858141002E-4</v>
      </c>
      <c r="AQ44" s="73">
        <v>8.8232757446499992</v>
      </c>
      <c r="AR44" s="73" t="s">
        <v>378</v>
      </c>
      <c r="AS44" s="73">
        <v>1.9330637255905E-2</v>
      </c>
      <c r="AT44" s="73" t="s">
        <v>378</v>
      </c>
      <c r="AU44" s="73">
        <v>5.5171531511743074E-2</v>
      </c>
      <c r="AV44" s="73" t="s">
        <v>378</v>
      </c>
      <c r="AW44" s="73" t="s">
        <v>378</v>
      </c>
      <c r="AX44" s="73">
        <v>9.4031052675000004E-5</v>
      </c>
      <c r="AY44" s="73">
        <v>4.2205192874876647E-5</v>
      </c>
      <c r="AZ44" s="73" t="s">
        <v>378</v>
      </c>
      <c r="BA44" s="73" t="s">
        <v>378</v>
      </c>
      <c r="BB44" s="73">
        <v>2.8354191685950004E-3</v>
      </c>
      <c r="BC44" s="73">
        <v>4.8057966443283695E-3</v>
      </c>
    </row>
    <row r="45" spans="2:55" x14ac:dyDescent="0.35">
      <c r="B45" s="151"/>
      <c r="C45" s="9" t="s">
        <v>323</v>
      </c>
      <c r="D45" s="37" t="s">
        <v>378</v>
      </c>
      <c r="E45" s="37">
        <v>2.1670012264895237E-3</v>
      </c>
      <c r="F45" s="37" t="s">
        <v>378</v>
      </c>
      <c r="G45" s="37">
        <v>1.0661966116914364E-2</v>
      </c>
      <c r="H45" s="37">
        <v>4.9562846363490002E-4</v>
      </c>
      <c r="I45" s="37">
        <v>1.4838998203470813E-4</v>
      </c>
      <c r="J45" s="37" t="s">
        <v>378</v>
      </c>
      <c r="K45" s="37" t="s">
        <v>378</v>
      </c>
      <c r="L45" s="37" t="s">
        <v>378</v>
      </c>
      <c r="M45" s="37" t="s">
        <v>378</v>
      </c>
      <c r="N45" s="37" t="s">
        <v>378</v>
      </c>
      <c r="O45" s="37" t="s">
        <v>378</v>
      </c>
      <c r="P45" s="37">
        <v>1.9241503850054263E-4</v>
      </c>
      <c r="Q45" s="37">
        <v>0.34495528612128623</v>
      </c>
      <c r="R45" s="37" t="s">
        <v>378</v>
      </c>
      <c r="S45" s="37">
        <v>3.1574059742030134E-4</v>
      </c>
      <c r="T45" s="37">
        <v>5.4758695882888002E-2</v>
      </c>
      <c r="U45" s="37" t="s">
        <v>378</v>
      </c>
      <c r="V45" s="37">
        <v>2.6559176889517144E-2</v>
      </c>
      <c r="W45" s="37" t="s">
        <v>378</v>
      </c>
      <c r="X45" s="37" t="s">
        <v>378</v>
      </c>
      <c r="Y45" s="37">
        <v>2.7912053095573439E-3</v>
      </c>
      <c r="Z45" s="37" t="s">
        <v>378</v>
      </c>
      <c r="AA45" s="37">
        <v>1.1410341930884857E-5</v>
      </c>
      <c r="AB45" s="37" t="s">
        <v>378</v>
      </c>
      <c r="AC45" s="37">
        <v>1.849021014926818E-3</v>
      </c>
      <c r="AD45" s="37">
        <v>1.4366368983832001E-3</v>
      </c>
      <c r="AE45" s="37">
        <v>4.7366581745500007E-3</v>
      </c>
      <c r="AF45" s="37" t="s">
        <v>378</v>
      </c>
      <c r="AG45" s="37" t="s">
        <v>378</v>
      </c>
      <c r="AH45" s="73" t="s">
        <v>378</v>
      </c>
      <c r="AI45" s="73">
        <v>1.4316561915106305E-2</v>
      </c>
      <c r="AJ45" s="73">
        <v>1.8131114602744157E-2</v>
      </c>
      <c r="AK45" s="73">
        <v>2.4309826410833332E-2</v>
      </c>
      <c r="AL45" s="73">
        <v>4.4704285656611488E-5</v>
      </c>
      <c r="AM45" s="73">
        <v>7.3043652954735E-2</v>
      </c>
      <c r="AN45" s="73">
        <v>2.7084035339142859E-4</v>
      </c>
      <c r="AO45" s="73" t="s">
        <v>378</v>
      </c>
      <c r="AP45" s="73">
        <v>2.1879794318300002E-3</v>
      </c>
      <c r="AQ45" s="73">
        <v>1.1666588096656501</v>
      </c>
      <c r="AR45" s="73" t="s">
        <v>378</v>
      </c>
      <c r="AS45" s="73">
        <v>1.8309238191299999E-2</v>
      </c>
      <c r="AT45" s="73" t="s">
        <v>378</v>
      </c>
      <c r="AU45" s="73">
        <v>5.2605337665807696E-2</v>
      </c>
      <c r="AV45" s="73">
        <v>3.4733430892801793E-2</v>
      </c>
      <c r="AW45" s="73" t="s">
        <v>378</v>
      </c>
      <c r="AX45" s="73">
        <v>7.6906423327916665E-5</v>
      </c>
      <c r="AY45" s="73">
        <v>4.4237794760563381E-5</v>
      </c>
      <c r="AZ45" s="73" t="s">
        <v>378</v>
      </c>
      <c r="BA45" s="73" t="s">
        <v>378</v>
      </c>
      <c r="BB45" s="73">
        <v>2.5708782655206818E-3</v>
      </c>
      <c r="BC45" s="73">
        <v>6.8280142494517521E-3</v>
      </c>
    </row>
    <row r="46" spans="2:55" x14ac:dyDescent="0.35">
      <c r="B46" s="151"/>
      <c r="C46" s="9" t="s">
        <v>324</v>
      </c>
      <c r="D46" s="37" t="s">
        <v>378</v>
      </c>
      <c r="E46" s="37">
        <v>2.3758396082639048E-3</v>
      </c>
      <c r="F46" s="37" t="s">
        <v>378</v>
      </c>
      <c r="G46" s="37">
        <v>1.587865766092998E-3</v>
      </c>
      <c r="H46" s="37">
        <v>1.1429485239614867E-4</v>
      </c>
      <c r="I46" s="37" t="s">
        <v>378</v>
      </c>
      <c r="J46" s="37" t="s">
        <v>378</v>
      </c>
      <c r="K46" s="37" t="s">
        <v>378</v>
      </c>
      <c r="L46" s="37" t="s">
        <v>378</v>
      </c>
      <c r="M46" s="37" t="s">
        <v>378</v>
      </c>
      <c r="N46" s="37" t="s">
        <v>378</v>
      </c>
      <c r="O46" s="37" t="s">
        <v>378</v>
      </c>
      <c r="P46" s="37">
        <v>3.5925360557751934E-3</v>
      </c>
      <c r="Q46" s="37">
        <v>2.1531391562439</v>
      </c>
      <c r="R46" s="37" t="s">
        <v>378</v>
      </c>
      <c r="S46" s="37" t="s">
        <v>378</v>
      </c>
      <c r="T46" s="37">
        <v>0.16783649656622199</v>
      </c>
      <c r="U46" s="37" t="s">
        <v>378</v>
      </c>
      <c r="V46" s="37">
        <v>1.9902765062072857E-2</v>
      </c>
      <c r="W46" s="37" t="s">
        <v>378</v>
      </c>
      <c r="X46" s="37" t="s">
        <v>378</v>
      </c>
      <c r="Y46" s="37">
        <v>2.2592435773312498E-3</v>
      </c>
      <c r="Z46" s="37" t="s">
        <v>378</v>
      </c>
      <c r="AA46" s="37">
        <v>8.4837024230871417E-6</v>
      </c>
      <c r="AB46" s="37" t="s">
        <v>378</v>
      </c>
      <c r="AC46" s="37">
        <v>1.4472080623080419E-3</v>
      </c>
      <c r="AD46" s="37">
        <v>1.95853284864296E-3</v>
      </c>
      <c r="AE46" s="37">
        <v>9.4993981866764998E-3</v>
      </c>
      <c r="AF46" s="37" t="s">
        <v>378</v>
      </c>
      <c r="AG46" s="37" t="s">
        <v>378</v>
      </c>
      <c r="AH46" s="73" t="s">
        <v>378</v>
      </c>
      <c r="AI46" s="73">
        <v>1.0833799291189546E-2</v>
      </c>
      <c r="AJ46" s="73">
        <v>1.2709819049994157E-2</v>
      </c>
      <c r="AK46" s="73">
        <v>9.1656610288583337E-2</v>
      </c>
      <c r="AL46" s="73" t="s">
        <v>378</v>
      </c>
      <c r="AM46" s="73">
        <v>2.46440784735345E-3</v>
      </c>
      <c r="AN46" s="73" t="s">
        <v>378</v>
      </c>
      <c r="AO46" s="73" t="s">
        <v>378</v>
      </c>
      <c r="AP46" s="73" t="s">
        <v>378</v>
      </c>
      <c r="AQ46" s="73" t="s">
        <v>378</v>
      </c>
      <c r="AR46" s="73" t="s">
        <v>378</v>
      </c>
      <c r="AS46" s="73">
        <v>0</v>
      </c>
      <c r="AT46" s="73">
        <v>1.2794917945381417E-3</v>
      </c>
      <c r="AU46" s="73">
        <v>4.9449177576169227E-2</v>
      </c>
      <c r="AV46" s="73" t="s">
        <v>378</v>
      </c>
      <c r="AW46" s="73" t="s">
        <v>378</v>
      </c>
      <c r="AX46" s="73">
        <v>3.027389851798208E-5</v>
      </c>
      <c r="AY46" s="73">
        <v>3.7501872416542253E-5</v>
      </c>
      <c r="AZ46" s="73" t="s">
        <v>378</v>
      </c>
      <c r="BA46" s="73" t="s">
        <v>378</v>
      </c>
      <c r="BB46" s="73">
        <v>1.9220453537147726E-3</v>
      </c>
      <c r="BC46" s="73">
        <v>4.275780772195893E-4</v>
      </c>
    </row>
    <row r="47" spans="2:55" x14ac:dyDescent="0.35">
      <c r="B47" s="151"/>
      <c r="C47" s="9" t="s">
        <v>325</v>
      </c>
      <c r="D47" s="37" t="s">
        <v>378</v>
      </c>
      <c r="E47" s="37">
        <v>2.3699957413457142E-3</v>
      </c>
      <c r="F47" s="37" t="s">
        <v>378</v>
      </c>
      <c r="G47" s="37">
        <v>1.1436205084718646E-3</v>
      </c>
      <c r="H47" s="37">
        <v>2.2256331652681637E-4</v>
      </c>
      <c r="I47" s="37" t="s">
        <v>378</v>
      </c>
      <c r="J47" s="37" t="s">
        <v>378</v>
      </c>
      <c r="K47" s="37" t="s">
        <v>378</v>
      </c>
      <c r="L47" s="37" t="s">
        <v>378</v>
      </c>
      <c r="M47" s="37" t="s">
        <v>378</v>
      </c>
      <c r="N47" s="37" t="s">
        <v>378</v>
      </c>
      <c r="O47" s="37" t="s">
        <v>378</v>
      </c>
      <c r="P47" s="37">
        <v>2.4902684272613954E-3</v>
      </c>
      <c r="Q47" s="37">
        <v>3.8855585495178002</v>
      </c>
      <c r="R47" s="37">
        <v>4.1666666666666664E-2</v>
      </c>
      <c r="S47" s="37" t="s">
        <v>378</v>
      </c>
      <c r="T47" s="37">
        <v>9.5530543563069767E-2</v>
      </c>
      <c r="U47" s="37" t="s">
        <v>378</v>
      </c>
      <c r="V47" s="37">
        <v>1.89034111185E-2</v>
      </c>
      <c r="W47" s="37" t="s">
        <v>378</v>
      </c>
      <c r="X47" s="37">
        <v>0.74192499215007812</v>
      </c>
      <c r="Y47" s="37">
        <v>2.1217148399762498E-3</v>
      </c>
      <c r="Z47" s="37" t="s">
        <v>378</v>
      </c>
      <c r="AA47" s="37">
        <v>9.7404776614085701E-6</v>
      </c>
      <c r="AB47" s="37" t="s">
        <v>378</v>
      </c>
      <c r="AC47" s="37">
        <v>8.6697796225000006E-4</v>
      </c>
      <c r="AD47" s="37">
        <v>3.9750690478860002E-3</v>
      </c>
      <c r="AE47" s="37">
        <v>1.6165581616576618E-2</v>
      </c>
      <c r="AF47" s="37" t="s">
        <v>378</v>
      </c>
      <c r="AG47" s="37">
        <v>3.2137162854737637E-5</v>
      </c>
      <c r="AH47" s="73" t="s">
        <v>378</v>
      </c>
      <c r="AI47" s="73">
        <v>1.0971446747402604E-2</v>
      </c>
      <c r="AJ47" s="73" t="s">
        <v>378</v>
      </c>
      <c r="AK47" s="73">
        <v>6.9638435388005553E-3</v>
      </c>
      <c r="AL47" s="73" t="s">
        <v>378</v>
      </c>
      <c r="AM47" s="73">
        <v>2.9981373314389996E-3</v>
      </c>
      <c r="AN47" s="73">
        <v>1.9652377675185716E-5</v>
      </c>
      <c r="AO47" s="73" t="s">
        <v>378</v>
      </c>
      <c r="AP47" s="73" t="s">
        <v>378</v>
      </c>
      <c r="AQ47" s="73" t="s">
        <v>378</v>
      </c>
      <c r="AR47" s="73" t="s">
        <v>378</v>
      </c>
      <c r="AS47" s="73">
        <v>0</v>
      </c>
      <c r="AT47" s="73">
        <v>1.1771192123095166E-2</v>
      </c>
      <c r="AU47" s="73">
        <v>3.8433011030759918E-2</v>
      </c>
      <c r="AV47" s="73" t="s">
        <v>378</v>
      </c>
      <c r="AW47" s="73" t="s">
        <v>378</v>
      </c>
      <c r="AX47" s="73">
        <v>5.2619477049866663E-5</v>
      </c>
      <c r="AY47" s="73">
        <v>3.8959832851866199E-5</v>
      </c>
      <c r="AZ47" s="73" t="s">
        <v>378</v>
      </c>
      <c r="BA47" s="73" t="s">
        <v>378</v>
      </c>
      <c r="BB47" s="73">
        <v>1.8181566100855682E-3</v>
      </c>
      <c r="BC47" s="73">
        <v>2.8085251665773119E-3</v>
      </c>
    </row>
    <row r="48" spans="2:55" x14ac:dyDescent="0.35">
      <c r="B48" s="151"/>
      <c r="C48" s="9" t="s">
        <v>326</v>
      </c>
      <c r="D48" s="37" t="s">
        <v>378</v>
      </c>
      <c r="E48" s="37">
        <v>6.8685670239904762E-3</v>
      </c>
      <c r="F48" s="37" t="s">
        <v>378</v>
      </c>
      <c r="G48" s="37">
        <v>2.1370565563950277E-3</v>
      </c>
      <c r="H48" s="37">
        <v>1.134728936995E-4</v>
      </c>
      <c r="I48" s="37" t="s">
        <v>378</v>
      </c>
      <c r="J48" s="37" t="s">
        <v>378</v>
      </c>
      <c r="K48" s="37" t="s">
        <v>378</v>
      </c>
      <c r="L48" s="37" t="s">
        <v>378</v>
      </c>
      <c r="M48" s="37" t="s">
        <v>378</v>
      </c>
      <c r="N48" s="37" t="s">
        <v>378</v>
      </c>
      <c r="O48" s="37" t="s">
        <v>378</v>
      </c>
      <c r="P48" s="37">
        <v>1.5415056432821705E-3</v>
      </c>
      <c r="Q48" s="37">
        <v>1.6718873389640001</v>
      </c>
      <c r="R48" s="37" t="s">
        <v>378</v>
      </c>
      <c r="S48" s="37">
        <v>3.9017545276121793E-4</v>
      </c>
      <c r="T48" s="37">
        <v>0.1291303732505</v>
      </c>
      <c r="U48" s="37" t="s">
        <v>378</v>
      </c>
      <c r="V48" s="37" t="s">
        <v>378</v>
      </c>
      <c r="W48" s="37" t="s">
        <v>378</v>
      </c>
      <c r="X48" s="37" t="s">
        <v>378</v>
      </c>
      <c r="Y48" s="37">
        <v>1.5541945127836812E-3</v>
      </c>
      <c r="Z48" s="37" t="s">
        <v>378</v>
      </c>
      <c r="AA48" s="37">
        <v>4.9445933411730001E-6</v>
      </c>
      <c r="AB48" s="37" t="s">
        <v>378</v>
      </c>
      <c r="AC48" s="37">
        <v>1.7954030967225001E-4</v>
      </c>
      <c r="AD48" s="37">
        <v>3.7277225022481998E-3</v>
      </c>
      <c r="AE48" s="37">
        <v>4.8436796214577152E-3</v>
      </c>
      <c r="AF48" s="37" t="s">
        <v>378</v>
      </c>
      <c r="AG48" s="37" t="s">
        <v>378</v>
      </c>
      <c r="AH48" s="73" t="s">
        <v>378</v>
      </c>
      <c r="AI48" s="73">
        <v>5.8198689462067004E-3</v>
      </c>
      <c r="AJ48" s="73" t="s">
        <v>378</v>
      </c>
      <c r="AK48" s="73">
        <v>9.9184718807199992E-2</v>
      </c>
      <c r="AL48" s="73" t="s">
        <v>378</v>
      </c>
      <c r="AM48" s="73">
        <v>4.4313698067250003E-3</v>
      </c>
      <c r="AN48" s="73">
        <v>2.2775948122459708E-5</v>
      </c>
      <c r="AO48" s="73" t="s">
        <v>378</v>
      </c>
      <c r="AP48" s="73" t="s">
        <v>378</v>
      </c>
      <c r="AQ48" s="73" t="s">
        <v>378</v>
      </c>
      <c r="AR48" s="73" t="s">
        <v>378</v>
      </c>
      <c r="AS48" s="73">
        <v>1.3484636381499999E-2</v>
      </c>
      <c r="AT48" s="73">
        <v>9.2650714827700459E-3</v>
      </c>
      <c r="AU48" s="73">
        <v>0.1971162136476923</v>
      </c>
      <c r="AV48" s="73" t="s">
        <v>378</v>
      </c>
      <c r="AW48" s="73" t="s">
        <v>378</v>
      </c>
      <c r="AX48" s="73">
        <v>3.2756661822398698E-4</v>
      </c>
      <c r="AY48" s="73">
        <v>2.603178458577465E-5</v>
      </c>
      <c r="AZ48" s="73">
        <v>1.5371851260457981E-3</v>
      </c>
      <c r="BA48" s="73" t="s">
        <v>378</v>
      </c>
      <c r="BB48" s="73">
        <v>1.4111584804909092E-3</v>
      </c>
      <c r="BC48" s="73">
        <v>2.7767857142857143E-3</v>
      </c>
    </row>
    <row r="49" spans="2:55" x14ac:dyDescent="0.35">
      <c r="B49" s="151"/>
      <c r="C49" s="9" t="s">
        <v>310</v>
      </c>
      <c r="D49" s="37" t="s">
        <v>378</v>
      </c>
      <c r="E49" s="37" t="s">
        <v>378</v>
      </c>
      <c r="F49" s="37" t="s">
        <v>378</v>
      </c>
      <c r="G49" s="37">
        <v>2.0431127440082873E-2</v>
      </c>
      <c r="H49" s="37">
        <v>1.4333969775869033E-3</v>
      </c>
      <c r="I49" s="37" t="s">
        <v>378</v>
      </c>
      <c r="J49" s="37" t="s">
        <v>378</v>
      </c>
      <c r="K49" s="37" t="s">
        <v>378</v>
      </c>
      <c r="L49" s="37">
        <v>1.7923279743782E-5</v>
      </c>
      <c r="M49" s="37" t="s">
        <v>378</v>
      </c>
      <c r="N49" s="37" t="s">
        <v>378</v>
      </c>
      <c r="O49" s="37">
        <v>2.0704787663389829E-3</v>
      </c>
      <c r="P49" s="37">
        <v>1.1154510337715625E-3</v>
      </c>
      <c r="Q49" s="37">
        <v>4.2691327189884998E-2</v>
      </c>
      <c r="R49" s="37">
        <v>2.6211998815511665E-2</v>
      </c>
      <c r="S49" s="37" t="s">
        <v>378</v>
      </c>
      <c r="T49" s="37">
        <v>0.57625562293300003</v>
      </c>
      <c r="U49" s="37" t="s">
        <v>378</v>
      </c>
      <c r="V49" s="37">
        <v>5.521954651857143E-2</v>
      </c>
      <c r="W49" s="37" t="s">
        <v>378</v>
      </c>
      <c r="X49" s="37">
        <v>0.70276435840024687</v>
      </c>
      <c r="Y49" s="37">
        <v>1.3806447186660936E-2</v>
      </c>
      <c r="Z49" s="37" t="s">
        <v>378</v>
      </c>
      <c r="AA49" s="37">
        <v>6.4270999748571424E-5</v>
      </c>
      <c r="AB49" s="37" t="s">
        <v>378</v>
      </c>
      <c r="AC49" s="37">
        <v>3.6713675960395628E-3</v>
      </c>
      <c r="AD49" s="37">
        <v>2.4287137273909382E-3</v>
      </c>
      <c r="AE49" s="37">
        <v>5.7721059984750002E-3</v>
      </c>
      <c r="AF49" s="37" t="s">
        <v>378</v>
      </c>
      <c r="AG49" s="37" t="s">
        <v>378</v>
      </c>
      <c r="AH49" s="73" t="s">
        <v>378</v>
      </c>
      <c r="AI49" s="73">
        <v>8.4698719261136368E-2</v>
      </c>
      <c r="AJ49" s="73">
        <v>2.249787553213117E-2</v>
      </c>
      <c r="AK49" s="73">
        <v>0.40237644151899421</v>
      </c>
      <c r="AL49" s="73" t="s">
        <v>378</v>
      </c>
      <c r="AM49" s="73">
        <v>3.8337998794839429E-3</v>
      </c>
      <c r="AN49" s="73">
        <v>1.0296152696335714E-4</v>
      </c>
      <c r="AO49" s="73" t="s">
        <v>378</v>
      </c>
      <c r="AP49" s="73">
        <v>9.9568393577878999E-4</v>
      </c>
      <c r="AQ49" s="73">
        <v>7.7731673242249997</v>
      </c>
      <c r="AR49" s="73" t="s">
        <v>378</v>
      </c>
      <c r="AS49" s="73">
        <v>8.6997656221775004E-3</v>
      </c>
      <c r="AT49" s="73" t="s">
        <v>378</v>
      </c>
      <c r="AU49" s="73">
        <v>0.19135643258938462</v>
      </c>
      <c r="AV49" s="73" t="s">
        <v>378</v>
      </c>
      <c r="AW49" s="73" t="s">
        <v>378</v>
      </c>
      <c r="AX49" s="73">
        <v>2.5655957223197917E-5</v>
      </c>
      <c r="AY49" s="73">
        <v>1.562244805897183E-4</v>
      </c>
      <c r="AZ49" s="73">
        <v>1.1926743095405405E-3</v>
      </c>
      <c r="BA49" s="73" t="s">
        <v>378</v>
      </c>
      <c r="BB49" s="73">
        <v>7.5968609468999998E-3</v>
      </c>
      <c r="BC49" s="73">
        <v>4.8571428571428567E-3</v>
      </c>
    </row>
    <row r="50" spans="2:55" x14ac:dyDescent="0.35">
      <c r="B50" s="151"/>
      <c r="C50" s="9" t="s">
        <v>312</v>
      </c>
      <c r="D50" s="37" t="s">
        <v>378</v>
      </c>
      <c r="E50" s="37" t="s">
        <v>378</v>
      </c>
      <c r="F50" s="37" t="s">
        <v>378</v>
      </c>
      <c r="G50" s="37">
        <v>1.5881747806625948E-3</v>
      </c>
      <c r="H50" s="37">
        <v>5.1789894881333306E-4</v>
      </c>
      <c r="I50" s="37" t="s">
        <v>378</v>
      </c>
      <c r="J50" s="37" t="s">
        <v>378</v>
      </c>
      <c r="K50" s="37" t="s">
        <v>378</v>
      </c>
      <c r="L50" s="37" t="s">
        <v>378</v>
      </c>
      <c r="M50" s="37" t="s">
        <v>378</v>
      </c>
      <c r="N50" s="37" t="s">
        <v>378</v>
      </c>
      <c r="O50" s="37" t="s">
        <v>378</v>
      </c>
      <c r="P50" s="37">
        <v>2.862204800571279E-4</v>
      </c>
      <c r="Q50" s="37">
        <v>0.33672156234322004</v>
      </c>
      <c r="R50" s="37">
        <v>7.1279349874849999E-3</v>
      </c>
      <c r="S50" s="37" t="s">
        <v>378</v>
      </c>
      <c r="T50" s="37">
        <v>7.7546696564840006E-2</v>
      </c>
      <c r="U50" s="37" t="s">
        <v>378</v>
      </c>
      <c r="V50" s="37">
        <v>3.2788312038428573E-2</v>
      </c>
      <c r="W50" s="37" t="s">
        <v>378</v>
      </c>
      <c r="X50" s="37">
        <v>1.099304691529208</v>
      </c>
      <c r="Y50" s="37">
        <v>1.1374088623038325E-2</v>
      </c>
      <c r="Z50" s="37" t="s">
        <v>378</v>
      </c>
      <c r="AA50" s="37">
        <v>3.4902067534994306E-5</v>
      </c>
      <c r="AB50" s="37" t="s">
        <v>378</v>
      </c>
      <c r="AC50" s="37">
        <v>2.6652947207013123E-3</v>
      </c>
      <c r="AD50" s="37">
        <v>1.8292774713964998E-3</v>
      </c>
      <c r="AE50" s="37">
        <v>2.2836492872747348E-3</v>
      </c>
      <c r="AF50" s="37" t="s">
        <v>378</v>
      </c>
      <c r="AG50" s="37">
        <v>1.0686122481144781E-4</v>
      </c>
      <c r="AH50" s="73" t="s">
        <v>378</v>
      </c>
      <c r="AI50" s="73">
        <v>2.4836270214695845E-2</v>
      </c>
      <c r="AJ50" s="73" t="s">
        <v>378</v>
      </c>
      <c r="AK50" s="73" t="s">
        <v>378</v>
      </c>
      <c r="AL50" s="73" t="s">
        <v>378</v>
      </c>
      <c r="AM50" s="73">
        <v>4.0868239698587494E-2</v>
      </c>
      <c r="AN50" s="73">
        <v>1.5456324922667142E-4</v>
      </c>
      <c r="AO50" s="73" t="s">
        <v>378</v>
      </c>
      <c r="AP50" s="73">
        <v>6.7247168418880002E-4</v>
      </c>
      <c r="AQ50" s="73">
        <v>7.3289113963434991</v>
      </c>
      <c r="AR50" s="73" t="s">
        <v>378</v>
      </c>
      <c r="AS50" s="73">
        <v>1.3593843644176333E-2</v>
      </c>
      <c r="AT50" s="73" t="s">
        <v>378</v>
      </c>
      <c r="AU50" s="73">
        <v>6.452079777559358E-2</v>
      </c>
      <c r="AV50" s="73" t="s">
        <v>378</v>
      </c>
      <c r="AW50" s="73" t="s">
        <v>378</v>
      </c>
      <c r="AX50" s="73">
        <v>1.4901990404041668E-5</v>
      </c>
      <c r="AY50" s="73">
        <v>6.2241921965954227E-5</v>
      </c>
      <c r="AZ50" s="73" t="s">
        <v>378</v>
      </c>
      <c r="BA50" s="73" t="s">
        <v>378</v>
      </c>
      <c r="BB50" s="73">
        <v>3.3408285928056823E-3</v>
      </c>
      <c r="BC50" s="73">
        <v>2.3142817202678571E-3</v>
      </c>
    </row>
    <row r="51" spans="2:55" x14ac:dyDescent="0.35">
      <c r="B51" s="151"/>
      <c r="C51" s="9" t="s">
        <v>313</v>
      </c>
      <c r="D51" s="37" t="s">
        <v>378</v>
      </c>
      <c r="E51" s="37">
        <v>3.5736141075082858E-3</v>
      </c>
      <c r="F51" s="37" t="s">
        <v>378</v>
      </c>
      <c r="G51" s="37">
        <v>1.0141945481569061E-3</v>
      </c>
      <c r="H51" s="37">
        <v>2.882662427854E-5</v>
      </c>
      <c r="I51" s="37" t="s">
        <v>378</v>
      </c>
      <c r="J51" s="37" t="s">
        <v>378</v>
      </c>
      <c r="K51" s="37" t="s">
        <v>378</v>
      </c>
      <c r="L51" s="37" t="s">
        <v>378</v>
      </c>
      <c r="M51" s="37" t="s">
        <v>378</v>
      </c>
      <c r="N51" s="37" t="s">
        <v>378</v>
      </c>
      <c r="O51" s="37" t="s">
        <v>378</v>
      </c>
      <c r="P51" s="37">
        <v>1.4236688881007753E-3</v>
      </c>
      <c r="Q51" s="37">
        <v>1.644231225538999</v>
      </c>
      <c r="R51" s="37" t="s">
        <v>378</v>
      </c>
      <c r="S51" s="37" t="s">
        <v>378</v>
      </c>
      <c r="T51" s="37">
        <v>0.126359699299782</v>
      </c>
      <c r="U51" s="37" t="s">
        <v>378</v>
      </c>
      <c r="V51" s="37" t="s">
        <v>378</v>
      </c>
      <c r="W51" s="37" t="s">
        <v>378</v>
      </c>
      <c r="X51" s="37" t="s">
        <v>378</v>
      </c>
      <c r="Y51" s="37">
        <v>5.2883833426317184E-4</v>
      </c>
      <c r="Z51" s="37" t="s">
        <v>378</v>
      </c>
      <c r="AA51" s="37">
        <v>4.1897713283571433E-6</v>
      </c>
      <c r="AB51" s="37" t="s">
        <v>378</v>
      </c>
      <c r="AC51" s="37">
        <v>5.8952949857287503E-4</v>
      </c>
      <c r="AD51" s="37">
        <v>1.8754495225347303E-3</v>
      </c>
      <c r="AE51" s="37">
        <v>1.6762580733238563E-2</v>
      </c>
      <c r="AF51" s="37" t="s">
        <v>378</v>
      </c>
      <c r="AG51" s="37">
        <v>2.5463484867225275E-5</v>
      </c>
      <c r="AH51" s="73" t="s">
        <v>378</v>
      </c>
      <c r="AI51" s="73">
        <v>3.5436494525904545E-3</v>
      </c>
      <c r="AJ51" s="73">
        <v>2.0895800251558443E-2</v>
      </c>
      <c r="AK51" s="73">
        <v>0.10551036801903332</v>
      </c>
      <c r="AL51" s="73" t="s">
        <v>378</v>
      </c>
      <c r="AM51" s="73">
        <v>4.6483830563985003E-3</v>
      </c>
      <c r="AN51" s="73">
        <v>2.3369024245268573E-5</v>
      </c>
      <c r="AO51" s="73" t="s">
        <v>378</v>
      </c>
      <c r="AP51" s="73" t="s">
        <v>378</v>
      </c>
      <c r="AQ51" s="73">
        <v>1.0990570627612588</v>
      </c>
      <c r="AR51" s="73" t="s">
        <v>378</v>
      </c>
      <c r="AS51" s="73">
        <v>1.4273224484099043E-2</v>
      </c>
      <c r="AT51" s="73">
        <v>9.6566931144874829E-3</v>
      </c>
      <c r="AU51" s="73">
        <v>6.5733449059160159E-3</v>
      </c>
      <c r="AV51" s="73" t="s">
        <v>378</v>
      </c>
      <c r="AW51" s="73" t="s">
        <v>378</v>
      </c>
      <c r="AX51" s="73">
        <v>3.1789808990099997E-5</v>
      </c>
      <c r="AY51" s="73">
        <v>1.2621423425028169E-5</v>
      </c>
      <c r="AZ51" s="73">
        <v>1.2612129241327296E-3</v>
      </c>
      <c r="BA51" s="73" t="s">
        <v>378</v>
      </c>
      <c r="BB51" s="73">
        <v>6.3475652982188633E-4</v>
      </c>
      <c r="BC51" s="73">
        <v>2.3214170702447324E-3</v>
      </c>
    </row>
    <row r="52" spans="2:55" x14ac:dyDescent="0.35">
      <c r="B52" s="151"/>
      <c r="C52" s="9" t="s">
        <v>316</v>
      </c>
      <c r="D52" s="37" t="s">
        <v>378</v>
      </c>
      <c r="E52" s="37" t="s">
        <v>378</v>
      </c>
      <c r="F52" s="37" t="s">
        <v>378</v>
      </c>
      <c r="G52" s="37">
        <v>7.3726405648800509E-4</v>
      </c>
      <c r="H52" s="37">
        <v>1.8514329945823761E-5</v>
      </c>
      <c r="I52" s="37" t="s">
        <v>378</v>
      </c>
      <c r="J52" s="37" t="s">
        <v>378</v>
      </c>
      <c r="K52" s="37" t="s">
        <v>378</v>
      </c>
      <c r="L52" s="37" t="s">
        <v>378</v>
      </c>
      <c r="M52" s="37" t="s">
        <v>378</v>
      </c>
      <c r="N52" s="37" t="s">
        <v>378</v>
      </c>
      <c r="O52" s="37" t="s">
        <v>378</v>
      </c>
      <c r="P52" s="37">
        <v>7.1057469442635654E-3</v>
      </c>
      <c r="Q52" s="37">
        <v>2.3349717372649055</v>
      </c>
      <c r="R52" s="37" t="s">
        <v>378</v>
      </c>
      <c r="S52" s="37" t="s">
        <v>378</v>
      </c>
      <c r="T52" s="37">
        <v>0.11267057123799401</v>
      </c>
      <c r="U52" s="37" t="s">
        <v>378</v>
      </c>
      <c r="V52" s="37" t="s">
        <v>378</v>
      </c>
      <c r="W52" s="37" t="s">
        <v>378</v>
      </c>
      <c r="X52" s="37" t="s">
        <v>378</v>
      </c>
      <c r="Y52" s="37">
        <v>4.8898834666250002E-4</v>
      </c>
      <c r="Z52" s="37" t="s">
        <v>378</v>
      </c>
      <c r="AA52" s="37">
        <v>1.750814208512857E-6</v>
      </c>
      <c r="AB52" s="37" t="s">
        <v>378</v>
      </c>
      <c r="AC52" s="37">
        <v>5.9793479779000002E-4</v>
      </c>
      <c r="AD52" s="37">
        <v>4.5296757437479993E-3</v>
      </c>
      <c r="AE52" s="37">
        <v>1.3139124163695498E-2</v>
      </c>
      <c r="AF52" s="37" t="s">
        <v>378</v>
      </c>
      <c r="AG52" s="37" t="s">
        <v>378</v>
      </c>
      <c r="AH52" s="73" t="s">
        <v>378</v>
      </c>
      <c r="AI52" s="73">
        <v>1.552574428068182E-3</v>
      </c>
      <c r="AJ52" s="73">
        <v>2.0252565904818182E-2</v>
      </c>
      <c r="AK52" s="73">
        <v>0.1315153973741611</v>
      </c>
      <c r="AL52" s="73" t="s">
        <v>378</v>
      </c>
      <c r="AM52" s="73">
        <v>4.436180479575E-3</v>
      </c>
      <c r="AN52" s="73">
        <v>1.3905802376642857E-5</v>
      </c>
      <c r="AO52" s="73" t="s">
        <v>378</v>
      </c>
      <c r="AP52" s="73" t="s">
        <v>378</v>
      </c>
      <c r="AQ52" s="73" t="s">
        <v>378</v>
      </c>
      <c r="AR52" s="73" t="s">
        <v>378</v>
      </c>
      <c r="AS52" s="73">
        <v>6.07314749137288E-3</v>
      </c>
      <c r="AT52" s="73">
        <v>1.4392212644238386E-2</v>
      </c>
      <c r="AU52" s="73">
        <v>3.8340949804276923E-3</v>
      </c>
      <c r="AV52" s="73" t="s">
        <v>378</v>
      </c>
      <c r="AW52" s="73" t="s">
        <v>378</v>
      </c>
      <c r="AX52" s="73">
        <v>7.8675882589499994E-6</v>
      </c>
      <c r="AY52" s="73">
        <v>9.2692203111408453E-6</v>
      </c>
      <c r="AZ52" s="73" t="s">
        <v>378</v>
      </c>
      <c r="BA52" s="73" t="s">
        <v>378</v>
      </c>
      <c r="BB52" s="73">
        <v>3.2783833741045456E-4</v>
      </c>
      <c r="BC52" s="73">
        <v>1.4595503003017052E-3</v>
      </c>
    </row>
    <row r="53" spans="2:55" x14ac:dyDescent="0.35">
      <c r="B53" s="151"/>
      <c r="C53" s="9" t="s">
        <v>330</v>
      </c>
      <c r="D53" s="37" t="s">
        <v>378</v>
      </c>
      <c r="E53" s="37">
        <v>3.9863004252218143E-2</v>
      </c>
      <c r="F53" s="37" t="s">
        <v>378</v>
      </c>
      <c r="G53" s="37">
        <v>4.6859790461686461E-4</v>
      </c>
      <c r="H53" s="37">
        <v>3.8593222534275001E-4</v>
      </c>
      <c r="I53" s="37">
        <v>3.0954933853302171E-4</v>
      </c>
      <c r="J53" s="37" t="s">
        <v>378</v>
      </c>
      <c r="K53" s="37" t="s">
        <v>378</v>
      </c>
      <c r="L53" s="37" t="s">
        <v>378</v>
      </c>
      <c r="M53" s="37" t="s">
        <v>378</v>
      </c>
      <c r="N53" s="37" t="s">
        <v>378</v>
      </c>
      <c r="O53" s="37" t="s">
        <v>378</v>
      </c>
      <c r="P53" s="37">
        <v>4.0710168649841865E-4</v>
      </c>
      <c r="Q53" s="37">
        <v>0.39647139518468999</v>
      </c>
      <c r="R53" s="37">
        <v>4.0815827202116666E-3</v>
      </c>
      <c r="S53" s="37" t="s">
        <v>378</v>
      </c>
      <c r="T53" s="37" t="s">
        <v>378</v>
      </c>
      <c r="U53" s="37" t="s">
        <v>378</v>
      </c>
      <c r="V53" s="37">
        <v>6.9118988456040323E-2</v>
      </c>
      <c r="W53" s="37">
        <v>3.6850873107115219E-2</v>
      </c>
      <c r="X53" s="37">
        <v>0.69285562761659492</v>
      </c>
      <c r="Y53" s="37">
        <v>1.9294038952443748E-3</v>
      </c>
      <c r="Z53" s="37" t="s">
        <v>378</v>
      </c>
      <c r="AA53" s="37">
        <v>1.7493217764871429E-5</v>
      </c>
      <c r="AB53" s="37" t="s">
        <v>378</v>
      </c>
      <c r="AC53" s="37">
        <v>1.7246738205775E-3</v>
      </c>
      <c r="AD53" s="37">
        <v>1.4337936395293228E-3</v>
      </c>
      <c r="AE53" s="37">
        <v>7.4833364846570005E-3</v>
      </c>
      <c r="AF53" s="37" t="s">
        <v>378</v>
      </c>
      <c r="AG53" s="37" t="s">
        <v>378</v>
      </c>
      <c r="AH53" s="73" t="s">
        <v>378</v>
      </c>
      <c r="AI53" s="73">
        <v>6.0632467813357951E-3</v>
      </c>
      <c r="AJ53" s="73">
        <v>1.6684190105077921E-3</v>
      </c>
      <c r="AK53" s="73">
        <v>7.0535253313000007E-2</v>
      </c>
      <c r="AL53" s="73">
        <v>1.1465050915878331E-4</v>
      </c>
      <c r="AM53" s="73">
        <v>5.33158363219E-3</v>
      </c>
      <c r="AN53" s="73">
        <v>3.0472325979937233E-5</v>
      </c>
      <c r="AO53" s="73" t="s">
        <v>378</v>
      </c>
      <c r="AP53" s="73" t="s">
        <v>378</v>
      </c>
      <c r="AQ53" s="73">
        <v>1.1258446861213807</v>
      </c>
      <c r="AR53" s="73">
        <v>1.1120840830843989E-3</v>
      </c>
      <c r="AS53" s="73">
        <v>2.64349619467E-2</v>
      </c>
      <c r="AT53" s="73" t="s">
        <v>378</v>
      </c>
      <c r="AU53" s="73">
        <v>4.7881182737204611E-2</v>
      </c>
      <c r="AV53" s="73" t="s">
        <v>378</v>
      </c>
      <c r="AW53" s="73">
        <v>1.5682733701989597E-4</v>
      </c>
      <c r="AX53" s="73">
        <v>8.8701830207141674E-6</v>
      </c>
      <c r="AY53" s="73">
        <v>2.9093464524802115E-5</v>
      </c>
      <c r="AZ53" s="73" t="s">
        <v>378</v>
      </c>
      <c r="BA53" s="73" t="s">
        <v>378</v>
      </c>
      <c r="BB53" s="73">
        <v>2.4138578734228407E-3</v>
      </c>
      <c r="BC53" s="73">
        <v>4.2410714285714282E-3</v>
      </c>
    </row>
    <row r="54" spans="2:55" x14ac:dyDescent="0.35">
      <c r="B54" s="151"/>
      <c r="C54" s="9" t="s">
        <v>317</v>
      </c>
      <c r="D54" s="37" t="s">
        <v>378</v>
      </c>
      <c r="E54" s="37">
        <v>9.2693273652571431E-3</v>
      </c>
      <c r="F54" s="37" t="s">
        <v>378</v>
      </c>
      <c r="G54" s="37">
        <v>8.0858792573204423E-4</v>
      </c>
      <c r="H54" s="37">
        <v>1.4143675391535859E-3</v>
      </c>
      <c r="I54" s="37">
        <v>9.1014833290967688E-4</v>
      </c>
      <c r="J54" s="37">
        <v>6.3262537256456004E-5</v>
      </c>
      <c r="K54" s="37">
        <v>9.4015524952741284E-5</v>
      </c>
      <c r="L54" s="37" t="s">
        <v>378</v>
      </c>
      <c r="M54" s="37" t="s">
        <v>378</v>
      </c>
      <c r="N54" s="37">
        <v>0.12766443598170629</v>
      </c>
      <c r="O54" s="37">
        <v>3.0194771943755933E-3</v>
      </c>
      <c r="P54" s="37">
        <v>1.5105902955456589E-3</v>
      </c>
      <c r="Q54" s="37">
        <v>4.4125641256410004</v>
      </c>
      <c r="R54" s="37">
        <v>4.0485294454166668E-2</v>
      </c>
      <c r="S54" s="37">
        <v>6.0427838781184598E-4</v>
      </c>
      <c r="T54" s="37">
        <v>1.9991186286564</v>
      </c>
      <c r="U54" s="37" t="s">
        <v>378</v>
      </c>
      <c r="V54" s="37">
        <v>0.25130502855048575</v>
      </c>
      <c r="W54" s="37" t="s">
        <v>378</v>
      </c>
      <c r="X54" s="37">
        <v>1.5269502248637665</v>
      </c>
      <c r="Y54" s="37">
        <v>1.4550260736977655E-2</v>
      </c>
      <c r="Z54" s="37">
        <v>0.18664491198554578</v>
      </c>
      <c r="AA54" s="37">
        <v>1.7118025555134283E-5</v>
      </c>
      <c r="AB54" s="37">
        <v>3.5967409710500001E-3</v>
      </c>
      <c r="AC54" s="37">
        <v>1.8349358974358972E-2</v>
      </c>
      <c r="AD54" s="37">
        <v>2.7777919106420001E-3</v>
      </c>
      <c r="AE54" s="37">
        <v>0.32061192195747523</v>
      </c>
      <c r="AF54" s="37" t="s">
        <v>378</v>
      </c>
      <c r="AG54" s="37">
        <v>5.6852134552578298E-5</v>
      </c>
      <c r="AH54" s="73">
        <v>2.1671132224029284E-2</v>
      </c>
      <c r="AI54" s="73">
        <v>3.0543169462499999E-2</v>
      </c>
      <c r="AJ54" s="73">
        <v>1.4619984583084417E-2</v>
      </c>
      <c r="AK54" s="73">
        <v>0.18202579953148562</v>
      </c>
      <c r="AL54" s="73">
        <v>6.8867836687687054E-4</v>
      </c>
      <c r="AM54" s="73">
        <v>1.4216898191945999E-2</v>
      </c>
      <c r="AN54" s="73">
        <v>8.0424018481992861E-5</v>
      </c>
      <c r="AO54" s="73" t="s">
        <v>378</v>
      </c>
      <c r="AP54" s="73" t="s">
        <v>378</v>
      </c>
      <c r="AQ54" s="73">
        <v>1.4626849232370001</v>
      </c>
      <c r="AR54" s="73" t="s">
        <v>378</v>
      </c>
      <c r="AS54" s="73">
        <v>4.0828486723842004E-2</v>
      </c>
      <c r="AT54" s="73">
        <v>1.6365425179508314E-2</v>
      </c>
      <c r="AU54" s="73">
        <v>2.5048807153846154E-2</v>
      </c>
      <c r="AV54" s="73">
        <v>0.1028133604594488</v>
      </c>
      <c r="AW54" s="73">
        <v>1.7276001381952601E-3</v>
      </c>
      <c r="AX54" s="73">
        <v>1.866416344029842E-3</v>
      </c>
      <c r="AY54" s="73">
        <v>3.0761724916197181E-4</v>
      </c>
      <c r="AZ54" s="73">
        <v>9.1210579949837839E-4</v>
      </c>
      <c r="BA54" s="73" t="s">
        <v>378</v>
      </c>
      <c r="BB54" s="73">
        <v>5.030677677984257E-2</v>
      </c>
      <c r="BC54" s="73">
        <v>1.4491071428571428E-2</v>
      </c>
    </row>
    <row r="55" spans="2:55" x14ac:dyDescent="0.35">
      <c r="B55" s="151"/>
      <c r="C55" s="9" t="s">
        <v>318</v>
      </c>
      <c r="D55" s="37" t="s">
        <v>378</v>
      </c>
      <c r="E55" s="37">
        <v>2.1129476175380951E-2</v>
      </c>
      <c r="F55" s="37" t="s">
        <v>378</v>
      </c>
      <c r="G55" s="37">
        <v>6.2352441053314918E-3</v>
      </c>
      <c r="H55" s="37">
        <v>2.5612871567656781E-4</v>
      </c>
      <c r="I55" s="37" t="s">
        <v>378</v>
      </c>
      <c r="J55" s="37">
        <v>1.0257936656571999E-4</v>
      </c>
      <c r="K55" s="37">
        <v>1.8724476604269283E-4</v>
      </c>
      <c r="L55" s="37" t="s">
        <v>378</v>
      </c>
      <c r="M55" s="37" t="s">
        <v>378</v>
      </c>
      <c r="N55" s="37">
        <v>0.8570155857038948</v>
      </c>
      <c r="O55" s="37">
        <v>8.9014631220044327E-3</v>
      </c>
      <c r="P55" s="37">
        <v>8.8082365394752098E-3</v>
      </c>
      <c r="Q55" s="37">
        <v>5.2435897435897436</v>
      </c>
      <c r="R55" s="37" t="s">
        <v>378</v>
      </c>
      <c r="S55" s="37">
        <v>5.9299462683670462E-4</v>
      </c>
      <c r="T55" s="37">
        <v>0.22993915045400001</v>
      </c>
      <c r="U55" s="37" t="s">
        <v>378</v>
      </c>
      <c r="V55" s="37">
        <v>0.31030669236457142</v>
      </c>
      <c r="W55" s="37" t="s">
        <v>378</v>
      </c>
      <c r="X55" s="37">
        <v>3.1545011889480525</v>
      </c>
      <c r="Y55" s="37">
        <v>1.4946558154551561E-2</v>
      </c>
      <c r="Z55" s="37" t="s">
        <v>378</v>
      </c>
      <c r="AA55" s="37">
        <v>1.6026999496458573E-4</v>
      </c>
      <c r="AB55" s="37">
        <v>4.6044670484958758E-3</v>
      </c>
      <c r="AC55" s="37">
        <v>2.051570515705E-2</v>
      </c>
      <c r="AD55" s="37">
        <v>2.3783399387700003E-3</v>
      </c>
      <c r="AE55" s="37">
        <v>0.67167718617294103</v>
      </c>
      <c r="AF55" s="37">
        <v>2.5525850826626476E-5</v>
      </c>
      <c r="AG55" s="37">
        <v>9.8177800815247264E-5</v>
      </c>
      <c r="AH55" s="73">
        <v>4.4020689071569058E-2</v>
      </c>
      <c r="AI55" s="73">
        <v>0.19986215673369731</v>
      </c>
      <c r="AJ55" s="73">
        <v>2.5397936127575894E-2</v>
      </c>
      <c r="AK55" s="73">
        <v>0.14704972994133889</v>
      </c>
      <c r="AL55" s="73">
        <v>5.7188321088008718E-4</v>
      </c>
      <c r="AM55" s="73">
        <v>1.111587490668794E-2</v>
      </c>
      <c r="AN55" s="73">
        <v>6.3802768305497887E-5</v>
      </c>
      <c r="AO55" s="73" t="s">
        <v>378</v>
      </c>
      <c r="AP55" s="73" t="s">
        <v>378</v>
      </c>
      <c r="AQ55" s="73">
        <v>1.4189644638200001</v>
      </c>
      <c r="AR55" s="73" t="s">
        <v>378</v>
      </c>
      <c r="AS55" s="73">
        <v>3.8132116896630909E-2</v>
      </c>
      <c r="AT55" s="73">
        <v>5.3202157276039115E-2</v>
      </c>
      <c r="AU55" s="73">
        <v>0.27890505733056925</v>
      </c>
      <c r="AV55" s="73">
        <v>0.13291878429440945</v>
      </c>
      <c r="AW55" s="73">
        <v>2.4452386507736309E-3</v>
      </c>
      <c r="AX55" s="73">
        <v>1.6100499563881667E-3</v>
      </c>
      <c r="AY55" s="73">
        <v>3.3459384304532008E-4</v>
      </c>
      <c r="AZ55" s="73">
        <v>1.0792355003108108E-3</v>
      </c>
      <c r="BA55" s="73" t="s">
        <v>378</v>
      </c>
      <c r="BB55" s="73">
        <v>5.2907884956718186E-2</v>
      </c>
      <c r="BC55" s="73">
        <v>1.2053571428571428E-3</v>
      </c>
    </row>
    <row r="56" spans="2:55" x14ac:dyDescent="0.35">
      <c r="B56" s="152"/>
      <c r="C56" s="40" t="s">
        <v>319</v>
      </c>
      <c r="D56" s="41" t="s">
        <v>378</v>
      </c>
      <c r="E56" s="41">
        <v>2.6815344241213354E-3</v>
      </c>
      <c r="F56" s="41" t="s">
        <v>378</v>
      </c>
      <c r="G56" s="41">
        <v>6.3804060128342544E-3</v>
      </c>
      <c r="H56" s="41">
        <v>1.2156919468330001E-4</v>
      </c>
      <c r="I56" s="41">
        <v>3.3403549959065216E-4</v>
      </c>
      <c r="J56" s="41">
        <v>8.9475319660988007E-5</v>
      </c>
      <c r="K56" s="41">
        <v>1.7333082675204263E-5</v>
      </c>
      <c r="L56" s="41" t="s">
        <v>378</v>
      </c>
      <c r="M56" s="41" t="s">
        <v>378</v>
      </c>
      <c r="N56" s="41" t="s">
        <v>378</v>
      </c>
      <c r="O56" s="41" t="s">
        <v>378</v>
      </c>
      <c r="P56" s="41">
        <v>9.5768449378969001E-3</v>
      </c>
      <c r="Q56" s="41">
        <v>5.7692376923769997</v>
      </c>
      <c r="R56" s="41">
        <v>1.3015515247691668E-2</v>
      </c>
      <c r="S56" s="41">
        <v>2.0365603824659093E-4</v>
      </c>
      <c r="T56" s="41">
        <v>0.25118587657800001</v>
      </c>
      <c r="U56" s="41" t="s">
        <v>378</v>
      </c>
      <c r="V56" s="41" t="s">
        <v>378</v>
      </c>
      <c r="W56" s="41" t="s">
        <v>378</v>
      </c>
      <c r="X56" s="41">
        <v>0.55213822300937665</v>
      </c>
      <c r="Y56" s="41">
        <v>5.2464792638281252E-3</v>
      </c>
      <c r="Z56" s="41">
        <v>6.3648131889025003E-2</v>
      </c>
      <c r="AA56" s="41">
        <v>3.6135588198884285E-5</v>
      </c>
      <c r="AB56" s="41">
        <v>5.8490614430262503E-4</v>
      </c>
      <c r="AC56" s="41">
        <v>1.7657051570512501E-3</v>
      </c>
      <c r="AD56" s="41">
        <v>3.1235904926904213E-3</v>
      </c>
      <c r="AE56" s="41">
        <v>7.5633828666500005E-3</v>
      </c>
      <c r="AF56" s="41" t="s">
        <v>378</v>
      </c>
      <c r="AG56" s="41" t="s">
        <v>378</v>
      </c>
      <c r="AH56" s="105">
        <v>8.007029355745857E-3</v>
      </c>
      <c r="AI56" s="105">
        <v>4.9748219576136364E-2</v>
      </c>
      <c r="AJ56" s="105">
        <v>2.2878338949170129E-2</v>
      </c>
      <c r="AK56" s="105">
        <v>0.15487499883203126</v>
      </c>
      <c r="AL56" s="105">
        <v>5.2400307758438843E-5</v>
      </c>
      <c r="AM56" s="105">
        <v>2.7816057413849998E-3</v>
      </c>
      <c r="AN56" s="105" t="s">
        <v>378</v>
      </c>
      <c r="AO56" s="105" t="s">
        <v>378</v>
      </c>
      <c r="AP56" s="105" t="s">
        <v>378</v>
      </c>
      <c r="AQ56" s="105" t="s">
        <v>378</v>
      </c>
      <c r="AR56" s="105" t="s">
        <v>378</v>
      </c>
      <c r="AS56" s="105">
        <v>7.9435999763410002E-3</v>
      </c>
      <c r="AT56" s="105" t="s">
        <v>378</v>
      </c>
      <c r="AU56" s="105">
        <v>5.2579432555894465E-2</v>
      </c>
      <c r="AV56" s="105">
        <v>2.8919589413302652E-2</v>
      </c>
      <c r="AW56" s="105">
        <v>3.604379802609949E-4</v>
      </c>
      <c r="AX56" s="105">
        <v>2.4009720745593333E-4</v>
      </c>
      <c r="AY56" s="105">
        <v>1.0674138499859154E-5</v>
      </c>
      <c r="AZ56" s="105">
        <v>1.7659283203783783E-3</v>
      </c>
      <c r="BA56" s="105" t="s">
        <v>378</v>
      </c>
      <c r="BB56" s="105">
        <v>8.8542813012835227E-3</v>
      </c>
      <c r="BC56" s="105">
        <v>1.0339285714285714E-2</v>
      </c>
    </row>
    <row r="57" spans="2:55" x14ac:dyDescent="0.35">
      <c r="B57" s="151" t="s">
        <v>404</v>
      </c>
      <c r="C57" s="9" t="s">
        <v>320</v>
      </c>
      <c r="D57" s="37" t="s">
        <v>378</v>
      </c>
      <c r="E57" s="37">
        <v>1.1970714172510477E-2</v>
      </c>
      <c r="F57" s="37" t="s">
        <v>378</v>
      </c>
      <c r="G57" s="37">
        <v>8.03724704661345E-3</v>
      </c>
      <c r="H57" s="37">
        <v>2.1744529245300002E-3</v>
      </c>
      <c r="I57" s="37">
        <v>3.2215910820130434E-5</v>
      </c>
      <c r="J57" s="37">
        <v>1.1179753955954278E-5</v>
      </c>
      <c r="K57" s="37">
        <v>2.6370371402135714E-5</v>
      </c>
      <c r="L57" s="37" t="s">
        <v>378</v>
      </c>
      <c r="M57" s="37" t="s">
        <v>378</v>
      </c>
      <c r="N57" s="37" t="s">
        <v>378</v>
      </c>
      <c r="O57" s="37">
        <v>2.1355165307623729E-3</v>
      </c>
      <c r="P57" s="37">
        <v>1.8288719670654261E-3</v>
      </c>
      <c r="Q57" s="37">
        <v>0.22986815296166571</v>
      </c>
      <c r="R57" s="37">
        <v>1.3478490448583335E-2</v>
      </c>
      <c r="S57" s="37">
        <v>1.0150145111772273E-4</v>
      </c>
      <c r="T57" s="37">
        <v>0.22686325554799999</v>
      </c>
      <c r="U57" s="37" t="s">
        <v>378</v>
      </c>
      <c r="V57" s="37">
        <v>4.5562089895714281E-2</v>
      </c>
      <c r="W57" s="37" t="s">
        <v>378</v>
      </c>
      <c r="X57" s="37">
        <v>0.47891141853715591</v>
      </c>
      <c r="Y57" s="37">
        <v>6.9113830404334388E-3</v>
      </c>
      <c r="Z57" s="37" t="s">
        <v>378</v>
      </c>
      <c r="AA57" s="37">
        <v>6.4455217312857141E-6</v>
      </c>
      <c r="AB57" s="37">
        <v>1.769471679151625E-3</v>
      </c>
      <c r="AC57" s="37">
        <v>4.0183437360809997E-3</v>
      </c>
      <c r="AD57" s="37" t="s">
        <v>378</v>
      </c>
      <c r="AE57" s="37">
        <v>1.1426721098609999E-2</v>
      </c>
      <c r="AF57" s="37" t="s">
        <v>378</v>
      </c>
      <c r="AG57" s="37" t="s">
        <v>378</v>
      </c>
      <c r="AH57" s="73" t="s">
        <v>378</v>
      </c>
      <c r="AI57" s="73">
        <v>1.8658590547727272E-3</v>
      </c>
      <c r="AJ57" s="73" t="s">
        <v>378</v>
      </c>
      <c r="AK57" s="73">
        <v>0.22080807327305554</v>
      </c>
      <c r="AL57" s="73" t="s">
        <v>378</v>
      </c>
      <c r="AM57" s="73" t="s">
        <v>378</v>
      </c>
      <c r="AN57" s="73">
        <v>2.3096189066592857E-5</v>
      </c>
      <c r="AO57" s="73" t="s">
        <v>378</v>
      </c>
      <c r="AP57" s="73" t="s">
        <v>378</v>
      </c>
      <c r="AQ57" s="73" t="s">
        <v>378</v>
      </c>
      <c r="AR57" s="73" t="s">
        <v>378</v>
      </c>
      <c r="AS57" s="73" t="s">
        <v>378</v>
      </c>
      <c r="AT57" s="73" t="s">
        <v>378</v>
      </c>
      <c r="AU57" s="73">
        <v>0.10061336768988922</v>
      </c>
      <c r="AV57" s="73">
        <v>2.3114677865431102E-2</v>
      </c>
      <c r="AW57" s="73">
        <v>2.2455187816939882E-4</v>
      </c>
      <c r="AX57" s="73">
        <v>1.6572874387201249E-4</v>
      </c>
      <c r="AY57" s="73">
        <v>2.0320615248049296E-4</v>
      </c>
      <c r="AZ57" s="73" t="s">
        <v>378</v>
      </c>
      <c r="BA57" s="73" t="s">
        <v>378</v>
      </c>
      <c r="BB57" s="73">
        <v>3.2217531110863462E-3</v>
      </c>
      <c r="BC57" s="73">
        <v>7.8455312449081573E-3</v>
      </c>
    </row>
    <row r="58" spans="2:55" x14ac:dyDescent="0.35">
      <c r="B58" s="151"/>
      <c r="C58" s="9" t="s">
        <v>321</v>
      </c>
      <c r="D58" s="37" t="s">
        <v>378</v>
      </c>
      <c r="E58" s="37">
        <v>4.2511612582199999E-3</v>
      </c>
      <c r="F58" s="37" t="s">
        <v>378</v>
      </c>
      <c r="G58" s="37">
        <v>3.9988280138121546E-5</v>
      </c>
      <c r="H58" s="37">
        <v>7.3188636141149996E-4</v>
      </c>
      <c r="I58" s="37">
        <v>1.3788539950804348E-4</v>
      </c>
      <c r="J58" s="37">
        <v>5.4985575573067997E-5</v>
      </c>
      <c r="K58" s="37">
        <v>2.4445665533692858E-5</v>
      </c>
      <c r="L58" s="37" t="s">
        <v>378</v>
      </c>
      <c r="M58" s="37" t="s">
        <v>378</v>
      </c>
      <c r="N58" s="37" t="s">
        <v>378</v>
      </c>
      <c r="O58" s="37">
        <v>7.1564225120740173E-4</v>
      </c>
      <c r="P58" s="37">
        <v>1.0409854676167443E-3</v>
      </c>
      <c r="Q58" s="37">
        <v>0.37765617659735951</v>
      </c>
      <c r="R58" s="37">
        <v>5.322094713235E-3</v>
      </c>
      <c r="S58" s="37">
        <v>7.3538403995967051E-5</v>
      </c>
      <c r="T58" s="37">
        <v>6.4365432450957993E-2</v>
      </c>
      <c r="U58" s="37" t="s">
        <v>378</v>
      </c>
      <c r="V58" s="37">
        <v>1.9090310331309999E-2</v>
      </c>
      <c r="W58" s="37" t="s">
        <v>378</v>
      </c>
      <c r="X58" s="37" t="s">
        <v>378</v>
      </c>
      <c r="Y58" s="37">
        <v>3.5583426529146381E-3</v>
      </c>
      <c r="Z58" s="37" t="s">
        <v>378</v>
      </c>
      <c r="AA58" s="37">
        <v>1.0254246742277144E-5</v>
      </c>
      <c r="AB58" s="37">
        <v>4.2168084289910003E-4</v>
      </c>
      <c r="AC58" s="37">
        <v>3.9825873496434046E-3</v>
      </c>
      <c r="AD58" s="37" t="s">
        <v>378</v>
      </c>
      <c r="AE58" s="37">
        <v>6.7772963329847591E-3</v>
      </c>
      <c r="AF58" s="37" t="s">
        <v>378</v>
      </c>
      <c r="AG58" s="37">
        <v>4.4415233469488873E-5</v>
      </c>
      <c r="AH58" s="73" t="s">
        <v>378</v>
      </c>
      <c r="AI58" s="73">
        <v>1.7021377511363636E-2</v>
      </c>
      <c r="AJ58" s="73">
        <v>6.2528915466667535E-3</v>
      </c>
      <c r="AK58" s="73">
        <v>1.9440733956722221E-2</v>
      </c>
      <c r="AL58" s="73" t="s">
        <v>378</v>
      </c>
      <c r="AM58" s="73" t="s">
        <v>378</v>
      </c>
      <c r="AN58" s="73" t="s">
        <v>378</v>
      </c>
      <c r="AO58" s="73" t="s">
        <v>378</v>
      </c>
      <c r="AP58" s="73" t="s">
        <v>378</v>
      </c>
      <c r="AQ58" s="73" t="s">
        <v>378</v>
      </c>
      <c r="AR58" s="73" t="s">
        <v>378</v>
      </c>
      <c r="AS58" s="73" t="s">
        <v>378</v>
      </c>
      <c r="AT58" s="73" t="s">
        <v>378</v>
      </c>
      <c r="AU58" s="73">
        <v>9.1334676728341543E-2</v>
      </c>
      <c r="AV58" s="73" t="s">
        <v>378</v>
      </c>
      <c r="AW58" s="73" t="s">
        <v>378</v>
      </c>
      <c r="AX58" s="73">
        <v>8.9951068063749996E-5</v>
      </c>
      <c r="AY58" s="73">
        <v>6.3038346164787687E-5</v>
      </c>
      <c r="AZ58" s="73" t="s">
        <v>378</v>
      </c>
      <c r="BA58" s="73" t="s">
        <v>378</v>
      </c>
      <c r="BB58" s="73">
        <v>3.0928576503214517E-3</v>
      </c>
      <c r="BC58" s="73">
        <v>2.7842806053268747E-3</v>
      </c>
    </row>
    <row r="59" spans="2:55" x14ac:dyDescent="0.35">
      <c r="B59" s="151"/>
      <c r="C59" s="9" t="s">
        <v>322</v>
      </c>
      <c r="D59" s="37" t="s">
        <v>378</v>
      </c>
      <c r="E59" s="37">
        <v>4.0307140710257143E-3</v>
      </c>
      <c r="F59" s="37" t="s">
        <v>378</v>
      </c>
      <c r="G59" s="37">
        <v>3.0824483667048663E-3</v>
      </c>
      <c r="H59" s="37">
        <v>5.9868661874570004E-4</v>
      </c>
      <c r="I59" s="37">
        <v>1.4280112270891303E-4</v>
      </c>
      <c r="J59" s="37">
        <v>1.5590574651194598E-5</v>
      </c>
      <c r="K59" s="37">
        <v>6.6997695686992786E-6</v>
      </c>
      <c r="L59" s="37" t="s">
        <v>378</v>
      </c>
      <c r="M59" s="37" t="s">
        <v>378</v>
      </c>
      <c r="N59" s="37" t="s">
        <v>378</v>
      </c>
      <c r="O59" s="37" t="s">
        <v>378</v>
      </c>
      <c r="P59" s="37">
        <v>3.7570444515420466E-4</v>
      </c>
      <c r="Q59" s="37">
        <v>0.33543561146194001</v>
      </c>
      <c r="R59" s="37">
        <v>3.6148644576499997E-3</v>
      </c>
      <c r="S59" s="37">
        <v>5.2905103575507962E-5</v>
      </c>
      <c r="T59" s="37">
        <v>4.7037123183874568E-2</v>
      </c>
      <c r="U59" s="37" t="s">
        <v>378</v>
      </c>
      <c r="V59" s="37">
        <v>1.9425346750276764E-2</v>
      </c>
      <c r="W59" s="37" t="s">
        <v>378</v>
      </c>
      <c r="X59" s="37" t="s">
        <v>378</v>
      </c>
      <c r="Y59" s="37">
        <v>3.0580663482592187E-3</v>
      </c>
      <c r="Z59" s="37" t="s">
        <v>378</v>
      </c>
      <c r="AA59" s="37">
        <v>7.4968741377514282E-6</v>
      </c>
      <c r="AB59" s="37">
        <v>4.3397668433550003E-4</v>
      </c>
      <c r="AC59" s="37">
        <v>3.8421976674789336E-3</v>
      </c>
      <c r="AD59" s="37" t="s">
        <v>378</v>
      </c>
      <c r="AE59" s="37">
        <v>7.4137395961499999E-3</v>
      </c>
      <c r="AF59" s="37" t="s">
        <v>378</v>
      </c>
      <c r="AG59" s="37" t="s">
        <v>378</v>
      </c>
      <c r="AH59" s="73" t="s">
        <v>378</v>
      </c>
      <c r="AI59" s="73">
        <v>1.2708720253181817E-3</v>
      </c>
      <c r="AJ59" s="73">
        <v>1.1665738269205221E-2</v>
      </c>
      <c r="AK59" s="73">
        <v>0.13713982053144044</v>
      </c>
      <c r="AL59" s="73" t="s">
        <v>378</v>
      </c>
      <c r="AM59" s="73" t="s">
        <v>378</v>
      </c>
      <c r="AN59" s="73" t="s">
        <v>378</v>
      </c>
      <c r="AO59" s="73" t="s">
        <v>378</v>
      </c>
      <c r="AP59" s="73" t="s">
        <v>378</v>
      </c>
      <c r="AQ59" s="73" t="s">
        <v>378</v>
      </c>
      <c r="AR59" s="73" t="s">
        <v>378</v>
      </c>
      <c r="AS59" s="73" t="s">
        <v>378</v>
      </c>
      <c r="AT59" s="73" t="s">
        <v>378</v>
      </c>
      <c r="AU59" s="73">
        <v>6.5007664132016932E-2</v>
      </c>
      <c r="AV59" s="73" t="s">
        <v>378</v>
      </c>
      <c r="AW59" s="73" t="s">
        <v>378</v>
      </c>
      <c r="AX59" s="73">
        <v>6.6157362326937507E-5</v>
      </c>
      <c r="AY59" s="73">
        <v>4.8224729884927391E-5</v>
      </c>
      <c r="AZ59" s="73" t="s">
        <v>378</v>
      </c>
      <c r="BA59" s="73" t="s">
        <v>378</v>
      </c>
      <c r="BB59" s="73">
        <v>2.5700595389534088E-3</v>
      </c>
      <c r="BC59" s="73">
        <v>2.8056183606125001E-3</v>
      </c>
    </row>
    <row r="60" spans="2:55" x14ac:dyDescent="0.35">
      <c r="B60" s="151"/>
      <c r="C60" s="9" t="s">
        <v>323</v>
      </c>
      <c r="D60" s="37" t="s">
        <v>378</v>
      </c>
      <c r="E60" s="37">
        <v>5.4759206469742853E-3</v>
      </c>
      <c r="F60" s="37" t="s">
        <v>378</v>
      </c>
      <c r="G60" s="37">
        <v>3.197419640743094E-3</v>
      </c>
      <c r="H60" s="37">
        <v>8.5339331868540991E-4</v>
      </c>
      <c r="I60" s="37">
        <v>2.0122968984152172E-4</v>
      </c>
      <c r="J60" s="37">
        <v>2.2205710905179998E-5</v>
      </c>
      <c r="K60" s="37">
        <v>1.2616345706794286E-5</v>
      </c>
      <c r="L60" s="37" t="s">
        <v>378</v>
      </c>
      <c r="M60" s="37" t="s">
        <v>378</v>
      </c>
      <c r="N60" s="37" t="s">
        <v>378</v>
      </c>
      <c r="O60" s="37">
        <v>6.215520148935593E-4</v>
      </c>
      <c r="P60" s="37">
        <v>5.0216725408499944E-4</v>
      </c>
      <c r="Q60" s="37">
        <v>0.35762968331115702</v>
      </c>
      <c r="R60" s="37">
        <v>6.7890690456353332E-3</v>
      </c>
      <c r="S60" s="37">
        <v>6.6698290044431822E-5</v>
      </c>
      <c r="T60" s="37">
        <v>0.14838983889768001</v>
      </c>
      <c r="U60" s="37" t="s">
        <v>378</v>
      </c>
      <c r="V60" s="37">
        <v>2.5533897596953958E-2</v>
      </c>
      <c r="W60" s="37" t="s">
        <v>378</v>
      </c>
      <c r="X60" s="37">
        <v>0.97105973714046245</v>
      </c>
      <c r="Y60" s="37">
        <v>4.3611605730187498E-3</v>
      </c>
      <c r="Z60" s="37" t="s">
        <v>378</v>
      </c>
      <c r="AA60" s="37">
        <v>1.6017805369428573E-5</v>
      </c>
      <c r="AB60" s="37">
        <v>6.9914299540208751E-4</v>
      </c>
      <c r="AC60" s="37">
        <v>3.3599096702824232E-3</v>
      </c>
      <c r="AD60" s="37" t="s">
        <v>378</v>
      </c>
      <c r="AE60" s="37">
        <v>7.3088833186999999E-3</v>
      </c>
      <c r="AF60" s="37" t="s">
        <v>378</v>
      </c>
      <c r="AG60" s="37" t="s">
        <v>378</v>
      </c>
      <c r="AH60" s="73" t="s">
        <v>378</v>
      </c>
      <c r="AI60" s="73">
        <v>2.1342912473214303E-2</v>
      </c>
      <c r="AJ60" s="73">
        <v>1.9060271546333118E-2</v>
      </c>
      <c r="AK60" s="73">
        <v>0.1924736604941111</v>
      </c>
      <c r="AL60" s="73" t="s">
        <v>378</v>
      </c>
      <c r="AM60" s="73" t="s">
        <v>378</v>
      </c>
      <c r="AN60" s="73" t="s">
        <v>378</v>
      </c>
      <c r="AO60" s="73" t="s">
        <v>378</v>
      </c>
      <c r="AP60" s="73" t="s">
        <v>378</v>
      </c>
      <c r="AQ60" s="73" t="s">
        <v>378</v>
      </c>
      <c r="AR60" s="73" t="s">
        <v>378</v>
      </c>
      <c r="AS60" s="73" t="s">
        <v>378</v>
      </c>
      <c r="AT60" s="73" t="s">
        <v>378</v>
      </c>
      <c r="AU60" s="73">
        <v>0.1114153345936576</v>
      </c>
      <c r="AV60" s="73" t="s">
        <v>378</v>
      </c>
      <c r="AW60" s="73" t="s">
        <v>378</v>
      </c>
      <c r="AX60" s="73">
        <v>1.4284715566660001E-4</v>
      </c>
      <c r="AY60" s="73">
        <v>8.2715947313380283E-5</v>
      </c>
      <c r="AZ60" s="73" t="s">
        <v>378</v>
      </c>
      <c r="BA60" s="73" t="s">
        <v>378</v>
      </c>
      <c r="BB60" s="73">
        <v>4.5099744972245453E-3</v>
      </c>
      <c r="BC60" s="73">
        <v>4.6753524507728563E-3</v>
      </c>
    </row>
    <row r="61" spans="2:55" x14ac:dyDescent="0.35">
      <c r="B61" s="151"/>
      <c r="C61" s="9" t="s">
        <v>324</v>
      </c>
      <c r="D61" s="37" t="s">
        <v>378</v>
      </c>
      <c r="E61" s="37">
        <v>5.2731080644580954E-3</v>
      </c>
      <c r="F61" s="37" t="s">
        <v>378</v>
      </c>
      <c r="G61" s="37">
        <v>2.1468609857944157E-3</v>
      </c>
      <c r="H61" s="37">
        <v>5.5818586833523E-4</v>
      </c>
      <c r="I61" s="37">
        <v>5.7009901695652171E-4</v>
      </c>
      <c r="J61" s="37">
        <v>3.5034696636953402E-5</v>
      </c>
      <c r="K61" s="37">
        <v>1.1658485161199939E-5</v>
      </c>
      <c r="L61" s="37">
        <v>1.1149411417999999E-5</v>
      </c>
      <c r="M61" s="37" t="s">
        <v>378</v>
      </c>
      <c r="N61" s="37" t="s">
        <v>378</v>
      </c>
      <c r="O61" s="37">
        <v>7.1944605997625258E-4</v>
      </c>
      <c r="P61" s="37">
        <v>3.543702537529535E-4</v>
      </c>
      <c r="Q61" s="37">
        <v>0.59343549234448634</v>
      </c>
      <c r="R61" s="37">
        <v>3.7793481870675E-3</v>
      </c>
      <c r="S61" s="37">
        <v>6.2766220921874627E-5</v>
      </c>
      <c r="T61" s="37">
        <v>3.3162379352379999E-2</v>
      </c>
      <c r="U61" s="37" t="s">
        <v>378</v>
      </c>
      <c r="V61" s="37">
        <v>3.2598884175692858E-2</v>
      </c>
      <c r="W61" s="37" t="s">
        <v>378</v>
      </c>
      <c r="X61" s="37" t="s">
        <v>378</v>
      </c>
      <c r="Y61" s="37">
        <v>3.480089592428444E-3</v>
      </c>
      <c r="Z61" s="37" t="s">
        <v>378</v>
      </c>
      <c r="AA61" s="37">
        <v>1.3669485634807107E-5</v>
      </c>
      <c r="AB61" s="37">
        <v>6.5834189535798752E-4</v>
      </c>
      <c r="AC61" s="37">
        <v>2.1553022612463232E-3</v>
      </c>
      <c r="AD61" s="37" t="s">
        <v>378</v>
      </c>
      <c r="AE61" s="37">
        <v>1.0974117405785E-2</v>
      </c>
      <c r="AF61" s="37" t="s">
        <v>378</v>
      </c>
      <c r="AG61" s="37" t="s">
        <v>378</v>
      </c>
      <c r="AH61" s="73" t="s">
        <v>378</v>
      </c>
      <c r="AI61" s="73">
        <v>1.7574747874738637E-2</v>
      </c>
      <c r="AJ61" s="73">
        <v>1.6774238631967534E-2</v>
      </c>
      <c r="AK61" s="73">
        <v>0.12030314208238888</v>
      </c>
      <c r="AL61" s="73" t="s">
        <v>378</v>
      </c>
      <c r="AM61" s="73">
        <v>3.8387246164949998E-2</v>
      </c>
      <c r="AN61" s="73">
        <v>1.6726088679714287E-5</v>
      </c>
      <c r="AO61" s="73" t="s">
        <v>378</v>
      </c>
      <c r="AP61" s="73" t="s">
        <v>378</v>
      </c>
      <c r="AQ61" s="73">
        <v>5.6205712596349997</v>
      </c>
      <c r="AR61" s="73" t="s">
        <v>378</v>
      </c>
      <c r="AS61" s="73">
        <v>1.1128636889300001E-2</v>
      </c>
      <c r="AT61" s="73" t="s">
        <v>378</v>
      </c>
      <c r="AU61" s="73">
        <v>0.1074588298861323</v>
      </c>
      <c r="AV61" s="73">
        <v>9.0282464872779144E-3</v>
      </c>
      <c r="AW61" s="73" t="s">
        <v>378</v>
      </c>
      <c r="AX61" s="73">
        <v>7.388130482629167E-5</v>
      </c>
      <c r="AY61" s="73">
        <v>1.0069636998953522E-5</v>
      </c>
      <c r="AZ61" s="73" t="s">
        <v>378</v>
      </c>
      <c r="BA61" s="73" t="s">
        <v>378</v>
      </c>
      <c r="BB61" s="73">
        <v>3.9755628726363635E-3</v>
      </c>
      <c r="BC61" s="73">
        <v>5.0561582497616079E-3</v>
      </c>
    </row>
    <row r="62" spans="2:55" x14ac:dyDescent="0.35">
      <c r="B62" s="151"/>
      <c r="C62" s="9" t="s">
        <v>325</v>
      </c>
      <c r="D62" s="37" t="s">
        <v>378</v>
      </c>
      <c r="E62" s="37">
        <v>4.6939673661875242E-3</v>
      </c>
      <c r="F62" s="37" t="s">
        <v>378</v>
      </c>
      <c r="G62" s="37">
        <v>2.3963194543436461E-3</v>
      </c>
      <c r="H62" s="37">
        <v>2.682263212949243E-4</v>
      </c>
      <c r="I62" s="37" t="s">
        <v>378</v>
      </c>
      <c r="J62" s="37">
        <v>1.6862915918667999E-5</v>
      </c>
      <c r="K62" s="37">
        <v>1.1547111571264285E-5</v>
      </c>
      <c r="L62" s="37">
        <v>8.9057219250393345E-6</v>
      </c>
      <c r="M62" s="37" t="s">
        <v>378</v>
      </c>
      <c r="N62" s="37" t="s">
        <v>378</v>
      </c>
      <c r="O62" s="37">
        <v>7.0265446647762718E-4</v>
      </c>
      <c r="P62" s="37">
        <v>4.5129334821604651E-4</v>
      </c>
      <c r="Q62" s="37">
        <v>0.87935973192489991</v>
      </c>
      <c r="R62" s="37" t="s">
        <v>378</v>
      </c>
      <c r="S62" s="37">
        <v>5.5813917549737506E-5</v>
      </c>
      <c r="T62" s="37">
        <v>3.4647333158997796E-2</v>
      </c>
      <c r="U62" s="37" t="s">
        <v>378</v>
      </c>
      <c r="V62" s="37">
        <v>4.0795224495000004E-2</v>
      </c>
      <c r="W62" s="37" t="s">
        <v>378</v>
      </c>
      <c r="X62" s="37" t="s">
        <v>378</v>
      </c>
      <c r="Y62" s="37">
        <v>4.2100287450559442E-3</v>
      </c>
      <c r="Z62" s="37" t="s">
        <v>378</v>
      </c>
      <c r="AA62" s="37">
        <v>1.6470791328471429E-5</v>
      </c>
      <c r="AB62" s="37">
        <v>7.7068164973575007E-4</v>
      </c>
      <c r="AC62" s="37">
        <v>1.7015083299257363E-3</v>
      </c>
      <c r="AD62" s="37" t="s">
        <v>378</v>
      </c>
      <c r="AE62" s="37">
        <v>9.6466164989894992E-3</v>
      </c>
      <c r="AF62" s="37" t="s">
        <v>378</v>
      </c>
      <c r="AG62" s="37" t="s">
        <v>378</v>
      </c>
      <c r="AH62" s="73" t="s">
        <v>378</v>
      </c>
      <c r="AI62" s="73">
        <v>2.1073832840467047E-2</v>
      </c>
      <c r="AJ62" s="73">
        <v>2.3027719707402597E-2</v>
      </c>
      <c r="AK62" s="73" t="s">
        <v>378</v>
      </c>
      <c r="AL62" s="73">
        <v>4.8632418686776978E-5</v>
      </c>
      <c r="AM62" s="73">
        <v>4.8831493130907504E-2</v>
      </c>
      <c r="AN62" s="73">
        <v>1.6784954272514285E-4</v>
      </c>
      <c r="AO62" s="73" t="s">
        <v>378</v>
      </c>
      <c r="AP62" s="73" t="s">
        <v>378</v>
      </c>
      <c r="AQ62" s="73">
        <v>6.90727177219288</v>
      </c>
      <c r="AR62" s="73" t="s">
        <v>378</v>
      </c>
      <c r="AS62" s="73">
        <v>1.6085598294430001E-2</v>
      </c>
      <c r="AT62" s="73" t="s">
        <v>378</v>
      </c>
      <c r="AU62" s="73">
        <v>0.14236252099202534</v>
      </c>
      <c r="AV62" s="73">
        <v>1.236505744663189E-2</v>
      </c>
      <c r="AW62" s="73">
        <v>8.2239912975953759E-5</v>
      </c>
      <c r="AX62" s="73" t="s">
        <v>378</v>
      </c>
      <c r="AY62" s="73">
        <v>9.9469178692887316E-5</v>
      </c>
      <c r="AZ62" s="73">
        <v>5.3453324290162168E-4</v>
      </c>
      <c r="BA62" s="73" t="s">
        <v>378</v>
      </c>
      <c r="BB62" s="73">
        <v>4.9166388801075399E-3</v>
      </c>
      <c r="BC62" s="73">
        <v>3.0302176989285717E-3</v>
      </c>
    </row>
    <row r="63" spans="2:55" x14ac:dyDescent="0.35">
      <c r="B63" s="151"/>
      <c r="C63" s="9" t="s">
        <v>326</v>
      </c>
      <c r="D63" s="37" t="s">
        <v>378</v>
      </c>
      <c r="E63" s="37">
        <v>2.6223728448744759E-3</v>
      </c>
      <c r="F63" s="37" t="s">
        <v>378</v>
      </c>
      <c r="G63" s="37">
        <v>7.9032408007776247E-4</v>
      </c>
      <c r="H63" s="37">
        <v>1.2783717279341998E-4</v>
      </c>
      <c r="I63" s="37">
        <v>1.624780359386087E-4</v>
      </c>
      <c r="J63" s="37">
        <v>1.5707288700583599E-5</v>
      </c>
      <c r="K63" s="37" t="s">
        <v>378</v>
      </c>
      <c r="L63" s="37" t="s">
        <v>378</v>
      </c>
      <c r="M63" s="37" t="s">
        <v>378</v>
      </c>
      <c r="N63" s="37" t="s">
        <v>378</v>
      </c>
      <c r="O63" s="37" t="s">
        <v>378</v>
      </c>
      <c r="P63" s="37">
        <v>3.342532473797442E-4</v>
      </c>
      <c r="Q63" s="37">
        <v>0.19426488289752999</v>
      </c>
      <c r="R63" s="37" t="s">
        <v>378</v>
      </c>
      <c r="S63" s="37" t="s">
        <v>378</v>
      </c>
      <c r="T63" s="37" t="s">
        <v>378</v>
      </c>
      <c r="U63" s="37" t="s">
        <v>378</v>
      </c>
      <c r="V63" s="37">
        <v>1.9303695646963277E-2</v>
      </c>
      <c r="W63" s="37" t="s">
        <v>378</v>
      </c>
      <c r="X63" s="37" t="s">
        <v>378</v>
      </c>
      <c r="Y63" s="37">
        <v>1.5456599343164064E-3</v>
      </c>
      <c r="Z63" s="37" t="s">
        <v>378</v>
      </c>
      <c r="AA63" s="37">
        <v>5.2046739890328571E-6</v>
      </c>
      <c r="AB63" s="37">
        <v>2.9782141922812501E-4</v>
      </c>
      <c r="AC63" s="37">
        <v>1.0351727885454999E-3</v>
      </c>
      <c r="AD63" s="37" t="s">
        <v>378</v>
      </c>
      <c r="AE63" s="37" t="s">
        <v>378</v>
      </c>
      <c r="AF63" s="37" t="s">
        <v>378</v>
      </c>
      <c r="AG63" s="37" t="s">
        <v>378</v>
      </c>
      <c r="AH63" s="73" t="s">
        <v>378</v>
      </c>
      <c r="AI63" s="73">
        <v>6.7004361988544318E-3</v>
      </c>
      <c r="AJ63" s="73">
        <v>4.1378319081948048E-3</v>
      </c>
      <c r="AK63" s="73" t="s">
        <v>378</v>
      </c>
      <c r="AL63" s="73" t="s">
        <v>378</v>
      </c>
      <c r="AM63" s="73">
        <v>3.4295782230956361E-3</v>
      </c>
      <c r="AN63" s="73">
        <v>1.3483758250714286E-5</v>
      </c>
      <c r="AO63" s="73" t="s">
        <v>378</v>
      </c>
      <c r="AP63" s="73" t="s">
        <v>378</v>
      </c>
      <c r="AQ63" s="73" t="s">
        <v>378</v>
      </c>
      <c r="AR63" s="73" t="s">
        <v>378</v>
      </c>
      <c r="AS63" s="73">
        <v>8.2838345830644998E-3</v>
      </c>
      <c r="AT63" s="73" t="s">
        <v>378</v>
      </c>
      <c r="AU63" s="73">
        <v>0.18353069071753847</v>
      </c>
      <c r="AV63" s="73" t="s">
        <v>378</v>
      </c>
      <c r="AW63" s="73" t="s">
        <v>378</v>
      </c>
      <c r="AX63" s="73">
        <v>1.4271580506821342E-4</v>
      </c>
      <c r="AY63" s="73">
        <v>3.3647315238987324E-5</v>
      </c>
      <c r="AZ63" s="73">
        <v>5.8729078958445996E-4</v>
      </c>
      <c r="BA63" s="73" t="s">
        <v>378</v>
      </c>
      <c r="BB63" s="73">
        <v>1.8792565403710228E-3</v>
      </c>
      <c r="BC63" s="73">
        <v>6.5564236872720535E-4</v>
      </c>
    </row>
    <row r="64" spans="2:55" x14ac:dyDescent="0.35">
      <c r="B64" s="151"/>
      <c r="C64" s="9" t="s">
        <v>310</v>
      </c>
      <c r="D64" s="37" t="s">
        <v>378</v>
      </c>
      <c r="E64" s="37">
        <v>6.6596569325270858E-3</v>
      </c>
      <c r="F64" s="37" t="s">
        <v>378</v>
      </c>
      <c r="G64" s="37">
        <v>2.0010004098756906E-4</v>
      </c>
      <c r="H64" s="37">
        <v>1.2143385181981891E-2</v>
      </c>
      <c r="I64" s="37">
        <v>3.1068657356117388E-4</v>
      </c>
      <c r="J64" s="37">
        <v>4.7369764452399995E-5</v>
      </c>
      <c r="K64" s="37">
        <v>1.0472369180596732E-5</v>
      </c>
      <c r="L64" s="37">
        <v>5.7429703725739996E-5</v>
      </c>
      <c r="M64" s="37" t="s">
        <v>378</v>
      </c>
      <c r="N64" s="37">
        <v>0.18662164309163157</v>
      </c>
      <c r="O64" s="37">
        <v>9.2132619923513803E-3</v>
      </c>
      <c r="P64" s="37">
        <v>4.164238661233676E-4</v>
      </c>
      <c r="Q64" s="37">
        <v>0.22129528647632998</v>
      </c>
      <c r="R64" s="37">
        <v>3.1811637068181395E-2</v>
      </c>
      <c r="S64" s="37" t="s">
        <v>378</v>
      </c>
      <c r="T64" s="37" t="s">
        <v>378</v>
      </c>
      <c r="U64" s="37" t="s">
        <v>378</v>
      </c>
      <c r="V64" s="37">
        <v>0.19141883405978338</v>
      </c>
      <c r="W64" s="37" t="s">
        <v>378</v>
      </c>
      <c r="X64" s="37">
        <v>1.4732238960857147</v>
      </c>
      <c r="Y64" s="37">
        <v>0.10598179196530155</v>
      </c>
      <c r="Z64" s="37">
        <v>0.1194111131333125</v>
      </c>
      <c r="AA64" s="37">
        <v>3.3197077634142856E-5</v>
      </c>
      <c r="AB64" s="37">
        <v>6.9979407830998751E-3</v>
      </c>
      <c r="AC64" s="37">
        <v>2.164522384729875E-3</v>
      </c>
      <c r="AD64" s="37" t="s">
        <v>378</v>
      </c>
      <c r="AE64" s="37" t="s">
        <v>378</v>
      </c>
      <c r="AF64" s="37" t="s">
        <v>378</v>
      </c>
      <c r="AG64" s="37" t="s">
        <v>378</v>
      </c>
      <c r="AH64" s="73" t="s">
        <v>378</v>
      </c>
      <c r="AI64" s="73">
        <v>0.7030520093424546</v>
      </c>
      <c r="AJ64" s="73" t="s">
        <v>378</v>
      </c>
      <c r="AK64" s="73">
        <v>0.13192148652355554</v>
      </c>
      <c r="AL64" s="73">
        <v>4.256279403755396E-5</v>
      </c>
      <c r="AM64" s="73" t="s">
        <v>378</v>
      </c>
      <c r="AN64" s="73">
        <v>1.3664137977271429E-5</v>
      </c>
      <c r="AO64" s="73" t="s">
        <v>378</v>
      </c>
      <c r="AP64" s="73" t="s">
        <v>378</v>
      </c>
      <c r="AQ64" s="73" t="s">
        <v>378</v>
      </c>
      <c r="AR64" s="73" t="s">
        <v>378</v>
      </c>
      <c r="AS64" s="73" t="s">
        <v>378</v>
      </c>
      <c r="AT64" s="73" t="s">
        <v>378</v>
      </c>
      <c r="AU64" s="73">
        <v>2.0418744602569228</v>
      </c>
      <c r="AV64" s="73">
        <v>1.3314886942810503E-2</v>
      </c>
      <c r="AW64" s="73">
        <v>5.6013046780887719E-4</v>
      </c>
      <c r="AX64" s="73">
        <v>1.078164074955625E-3</v>
      </c>
      <c r="AY64" s="73">
        <v>1.2218164268954226E-3</v>
      </c>
      <c r="AZ64" s="73">
        <v>1.3876250222670812E-3</v>
      </c>
      <c r="BA64" s="73" t="s">
        <v>378</v>
      </c>
      <c r="BB64" s="73">
        <v>6.5675933904303402E-2</v>
      </c>
      <c r="BC64" s="73">
        <v>5.9084319858750001E-3</v>
      </c>
    </row>
    <row r="65" spans="2:55" x14ac:dyDescent="0.35">
      <c r="B65" s="151"/>
      <c r="C65" s="9" t="s">
        <v>312</v>
      </c>
      <c r="D65" s="37" t="s">
        <v>378</v>
      </c>
      <c r="E65" s="37">
        <v>2.0357608241194287E-3</v>
      </c>
      <c r="F65" s="37" t="s">
        <v>378</v>
      </c>
      <c r="G65" s="37">
        <v>2.0888563475394868E-3</v>
      </c>
      <c r="H65" s="37">
        <v>1.5185245311373E-3</v>
      </c>
      <c r="I65" s="37">
        <v>1.9955367149461086E-4</v>
      </c>
      <c r="J65" s="37">
        <v>1.05793012738992E-5</v>
      </c>
      <c r="K65" s="37" t="s">
        <v>378</v>
      </c>
      <c r="L65" s="37" t="s">
        <v>378</v>
      </c>
      <c r="M65" s="37" t="s">
        <v>378</v>
      </c>
      <c r="N65" s="37" t="s">
        <v>378</v>
      </c>
      <c r="O65" s="37">
        <v>9.4912283800883046E-4</v>
      </c>
      <c r="P65" s="37" t="s">
        <v>378</v>
      </c>
      <c r="Q65" s="37">
        <v>0.24425227283728265</v>
      </c>
      <c r="R65" s="37">
        <v>1.18261518331825E-2</v>
      </c>
      <c r="S65" s="37">
        <v>1.1121219051715909E-4</v>
      </c>
      <c r="T65" s="37">
        <v>7.1051747396860002E-2</v>
      </c>
      <c r="U65" s="37" t="s">
        <v>378</v>
      </c>
      <c r="V65" s="37">
        <v>3.4118478191699997E-2</v>
      </c>
      <c r="W65" s="37" t="s">
        <v>378</v>
      </c>
      <c r="X65" s="37">
        <v>0.24393839824285715</v>
      </c>
      <c r="Y65" s="37">
        <v>1.0835057319940625E-2</v>
      </c>
      <c r="Z65" s="37" t="s">
        <v>378</v>
      </c>
      <c r="AA65" s="37">
        <v>5.0171107760830002E-5</v>
      </c>
      <c r="AB65" s="37">
        <v>7.0660837193700003E-4</v>
      </c>
      <c r="AC65" s="37">
        <v>1.4527398371978124E-3</v>
      </c>
      <c r="AD65" s="37" t="s">
        <v>378</v>
      </c>
      <c r="AE65" s="37" t="s">
        <v>378</v>
      </c>
      <c r="AF65" s="37" t="s">
        <v>378</v>
      </c>
      <c r="AG65" s="37" t="s">
        <v>378</v>
      </c>
      <c r="AH65" s="73" t="s">
        <v>378</v>
      </c>
      <c r="AI65" s="73">
        <v>9.5286322120306816E-3</v>
      </c>
      <c r="AJ65" s="73">
        <v>5.1923929574294158E-3</v>
      </c>
      <c r="AK65" s="73">
        <v>0.15629988488409918</v>
      </c>
      <c r="AL65" s="73" t="s">
        <v>378</v>
      </c>
      <c r="AM65" s="73" t="s">
        <v>378</v>
      </c>
      <c r="AN65" s="73">
        <v>1.2512528488272858E-5</v>
      </c>
      <c r="AO65" s="73" t="s">
        <v>378</v>
      </c>
      <c r="AP65" s="73" t="s">
        <v>378</v>
      </c>
      <c r="AQ65" s="73" t="s">
        <v>378</v>
      </c>
      <c r="AR65" s="73" t="s">
        <v>378</v>
      </c>
      <c r="AS65" s="73" t="s">
        <v>378</v>
      </c>
      <c r="AT65" s="73" t="s">
        <v>378</v>
      </c>
      <c r="AU65" s="73">
        <v>1.8405602398190772E-2</v>
      </c>
      <c r="AV65" s="73">
        <v>8.7951076605281616E-3</v>
      </c>
      <c r="AW65" s="73" t="s">
        <v>378</v>
      </c>
      <c r="AX65" s="73" t="s">
        <v>378</v>
      </c>
      <c r="AY65" s="73">
        <v>1.5800835192464788E-4</v>
      </c>
      <c r="AZ65" s="73" t="s">
        <v>378</v>
      </c>
      <c r="BA65" s="73" t="s">
        <v>378</v>
      </c>
      <c r="BB65" s="73">
        <v>6.493087925977273E-3</v>
      </c>
      <c r="BC65" s="73">
        <v>3.8996854056517856E-3</v>
      </c>
    </row>
    <row r="66" spans="2:55" x14ac:dyDescent="0.35">
      <c r="B66" s="151"/>
      <c r="C66" s="9" t="s">
        <v>313</v>
      </c>
      <c r="D66" s="37" t="s">
        <v>378</v>
      </c>
      <c r="E66" s="37">
        <v>7.3688489318583811E-3</v>
      </c>
      <c r="F66" s="37">
        <v>4.2185994708822581E-2</v>
      </c>
      <c r="G66" s="37">
        <v>1.6275087202209946E-3</v>
      </c>
      <c r="H66" s="37">
        <v>6.5786125873994005E-5</v>
      </c>
      <c r="I66" s="37">
        <v>2.4341694246995653E-4</v>
      </c>
      <c r="J66" s="37">
        <v>4.7830333758960005E-5</v>
      </c>
      <c r="K66" s="37">
        <v>4.4652392417569793E-6</v>
      </c>
      <c r="L66" s="37" t="s">
        <v>378</v>
      </c>
      <c r="M66" s="37" t="s">
        <v>378</v>
      </c>
      <c r="N66" s="37" t="s">
        <v>378</v>
      </c>
      <c r="O66" s="37">
        <v>6.304518388808814E-4</v>
      </c>
      <c r="P66" s="37">
        <v>2.4272861747666666E-4</v>
      </c>
      <c r="Q66" s="37">
        <v>7.3949315265130003E-2</v>
      </c>
      <c r="R66" s="37" t="s">
        <v>378</v>
      </c>
      <c r="S66" s="37">
        <v>4.412626514711364E-5</v>
      </c>
      <c r="T66" s="37">
        <v>7.2477627753835996E-2</v>
      </c>
      <c r="U66" s="37" t="s">
        <v>378</v>
      </c>
      <c r="V66" s="37">
        <v>2.8182364879528573E-2</v>
      </c>
      <c r="W66" s="37" t="s">
        <v>378</v>
      </c>
      <c r="X66" s="37">
        <v>0.21284647568402601</v>
      </c>
      <c r="Y66" s="37">
        <v>5.5260455814551564E-4</v>
      </c>
      <c r="Z66" s="37" t="s">
        <v>378</v>
      </c>
      <c r="AA66" s="37">
        <v>1.0552127754775883E-5</v>
      </c>
      <c r="AB66" s="37" t="s">
        <v>378</v>
      </c>
      <c r="AC66" s="37">
        <v>1.2176371158643751E-3</v>
      </c>
      <c r="AD66" s="37" t="s">
        <v>378</v>
      </c>
      <c r="AE66" s="37">
        <v>1.6062864639654999E-2</v>
      </c>
      <c r="AF66" s="37" t="s">
        <v>378</v>
      </c>
      <c r="AG66" s="37" t="s">
        <v>378</v>
      </c>
      <c r="AH66" s="73" t="s">
        <v>378</v>
      </c>
      <c r="AI66" s="73">
        <v>9.5895226982690915E-3</v>
      </c>
      <c r="AJ66" s="73">
        <v>2.229038264175974E-2</v>
      </c>
      <c r="AK66" s="73">
        <v>0.15091096263978332</v>
      </c>
      <c r="AL66" s="73" t="s">
        <v>378</v>
      </c>
      <c r="AM66" s="73">
        <v>6.4090940909890898E-2</v>
      </c>
      <c r="AN66" s="73">
        <v>2.2965937986590715E-4</v>
      </c>
      <c r="AO66" s="73" t="s">
        <v>378</v>
      </c>
      <c r="AP66" s="73" t="s">
        <v>378</v>
      </c>
      <c r="AQ66" s="73">
        <v>9.2268746963999995</v>
      </c>
      <c r="AR66" s="73" t="s">
        <v>378</v>
      </c>
      <c r="AS66" s="73">
        <v>4.2607717864636997E-2</v>
      </c>
      <c r="AT66" s="73">
        <v>2.3585573673463079E-2</v>
      </c>
      <c r="AU66" s="73">
        <v>2.4272109568718461E-2</v>
      </c>
      <c r="AV66" s="73">
        <v>1.7069478322322838E-2</v>
      </c>
      <c r="AW66" s="73">
        <v>1.1097471281369942E-4</v>
      </c>
      <c r="AX66" s="73">
        <v>7.6850556553424994E-5</v>
      </c>
      <c r="AY66" s="73">
        <v>3.362559516526831E-5</v>
      </c>
      <c r="AZ66" s="73">
        <v>1.5439654354372971E-3</v>
      </c>
      <c r="BA66" s="73" t="s">
        <v>378</v>
      </c>
      <c r="BB66" s="73">
        <v>2.6632802972613636E-3</v>
      </c>
      <c r="BC66" s="73">
        <v>2.5835864015708038E-4</v>
      </c>
    </row>
    <row r="67" spans="2:55" x14ac:dyDescent="0.35">
      <c r="B67" s="151"/>
      <c r="C67" s="9" t="s">
        <v>316</v>
      </c>
      <c r="D67" s="37" t="s">
        <v>378</v>
      </c>
      <c r="E67" s="37" t="s">
        <v>378</v>
      </c>
      <c r="F67" s="37" t="s">
        <v>378</v>
      </c>
      <c r="G67" s="37">
        <v>5.4166179364059392E-4</v>
      </c>
      <c r="H67" s="37">
        <v>1.7787555329280002E-5</v>
      </c>
      <c r="I67" s="37" t="s">
        <v>378</v>
      </c>
      <c r="J67" s="37" t="s">
        <v>378</v>
      </c>
      <c r="K67" s="37" t="s">
        <v>378</v>
      </c>
      <c r="L67" s="37" t="s">
        <v>378</v>
      </c>
      <c r="M67" s="37" t="s">
        <v>378</v>
      </c>
      <c r="N67" s="37" t="s">
        <v>378</v>
      </c>
      <c r="O67" s="37" t="s">
        <v>378</v>
      </c>
      <c r="P67" s="37">
        <v>2.1132732399364342E-4</v>
      </c>
      <c r="Q67" s="37">
        <v>0.51219841763819995</v>
      </c>
      <c r="R67" s="37" t="s">
        <v>378</v>
      </c>
      <c r="S67" s="37">
        <v>6.2235053225884179E-5</v>
      </c>
      <c r="T67" s="37" t="s">
        <v>378</v>
      </c>
      <c r="U67" s="37" t="s">
        <v>378</v>
      </c>
      <c r="V67" s="37" t="s">
        <v>378</v>
      </c>
      <c r="W67" s="37" t="s">
        <v>378</v>
      </c>
      <c r="X67" s="37" t="s">
        <v>378</v>
      </c>
      <c r="Y67" s="37">
        <v>3.4637007095937502E-4</v>
      </c>
      <c r="Z67" s="37" t="s">
        <v>378</v>
      </c>
      <c r="AA67" s="37">
        <v>1.6833216839285713E-6</v>
      </c>
      <c r="AB67" s="37" t="s">
        <v>378</v>
      </c>
      <c r="AC67" s="37">
        <v>5.2008445946340632E-4</v>
      </c>
      <c r="AD67" s="37" t="s">
        <v>378</v>
      </c>
      <c r="AE67" s="37">
        <v>1.3478569968487873E-2</v>
      </c>
      <c r="AF67" s="37" t="s">
        <v>378</v>
      </c>
      <c r="AG67" s="37" t="s">
        <v>378</v>
      </c>
      <c r="AH67" s="73" t="s">
        <v>378</v>
      </c>
      <c r="AI67" s="73" t="s">
        <v>378</v>
      </c>
      <c r="AJ67" s="73">
        <v>5.9706659813305196E-2</v>
      </c>
      <c r="AK67" s="73">
        <v>0.19108265072116665</v>
      </c>
      <c r="AL67" s="73" t="s">
        <v>378</v>
      </c>
      <c r="AM67" s="73">
        <v>3.9039809641642498E-2</v>
      </c>
      <c r="AN67" s="73">
        <v>1.5618131852650888E-4</v>
      </c>
      <c r="AO67" s="73" t="s">
        <v>378</v>
      </c>
      <c r="AP67" s="73" t="s">
        <v>378</v>
      </c>
      <c r="AQ67" s="73">
        <v>6.5662244147655917</v>
      </c>
      <c r="AR67" s="73" t="s">
        <v>378</v>
      </c>
      <c r="AS67" s="73">
        <v>1.7080979262769001E-2</v>
      </c>
      <c r="AT67" s="73">
        <v>1.8219692310923716E-2</v>
      </c>
      <c r="AU67" s="73" t="s">
        <v>378</v>
      </c>
      <c r="AV67" s="73">
        <v>1.2555998362690441E-2</v>
      </c>
      <c r="AW67" s="73" t="s">
        <v>378</v>
      </c>
      <c r="AX67" s="73" t="s">
        <v>378</v>
      </c>
      <c r="AY67" s="73" t="s">
        <v>378</v>
      </c>
      <c r="AZ67" s="73">
        <v>1.11316209598504E-3</v>
      </c>
      <c r="BA67" s="73" t="s">
        <v>378</v>
      </c>
      <c r="BB67" s="73" t="s">
        <v>378</v>
      </c>
      <c r="BC67" s="73">
        <v>8.0298835472035707E-5</v>
      </c>
    </row>
    <row r="68" spans="2:55" x14ac:dyDescent="0.35">
      <c r="B68" s="151"/>
      <c r="C68" s="9" t="s">
        <v>330</v>
      </c>
      <c r="D68" s="37" t="s">
        <v>378</v>
      </c>
      <c r="E68" s="37">
        <v>4.5662833677619044E-2</v>
      </c>
      <c r="F68" s="37" t="s">
        <v>378</v>
      </c>
      <c r="G68" s="37">
        <v>3.3358348338327348E-3</v>
      </c>
      <c r="H68" s="37">
        <v>3.7354887599381001E-4</v>
      </c>
      <c r="I68" s="37">
        <v>8.1767895990413043E-4</v>
      </c>
      <c r="J68" s="37">
        <v>1.7351118597479999E-5</v>
      </c>
      <c r="K68" s="37">
        <v>1.6627547537246135E-5</v>
      </c>
      <c r="L68" s="37" t="s">
        <v>378</v>
      </c>
      <c r="M68" s="37" t="s">
        <v>378</v>
      </c>
      <c r="N68" s="37" t="s">
        <v>378</v>
      </c>
      <c r="O68" s="37">
        <v>6.2418268676598298E-4</v>
      </c>
      <c r="P68" s="37">
        <v>5.3241984008713184E-3</v>
      </c>
      <c r="Q68" s="37">
        <v>2.4952652164732001</v>
      </c>
      <c r="R68" s="37" t="s">
        <v>378</v>
      </c>
      <c r="S68" s="37" t="s">
        <v>378</v>
      </c>
      <c r="T68" s="37" t="s">
        <v>378</v>
      </c>
      <c r="U68" s="37" t="s">
        <v>378</v>
      </c>
      <c r="V68" s="37">
        <v>0.13265610742212716</v>
      </c>
      <c r="W68" s="37" t="s">
        <v>378</v>
      </c>
      <c r="X68" s="37" t="s">
        <v>378</v>
      </c>
      <c r="Y68" s="37" t="s">
        <v>378</v>
      </c>
      <c r="Z68" s="37" t="s">
        <v>378</v>
      </c>
      <c r="AA68" s="37">
        <v>1.3598116781621858E-5</v>
      </c>
      <c r="AB68" s="37" t="s">
        <v>378</v>
      </c>
      <c r="AC68" s="37">
        <v>9.2777646964499992E-4</v>
      </c>
      <c r="AD68" s="37" t="s">
        <v>378</v>
      </c>
      <c r="AE68" s="37">
        <v>3.8719779256706E-3</v>
      </c>
      <c r="AF68" s="37" t="s">
        <v>378</v>
      </c>
      <c r="AG68" s="37" t="s">
        <v>378</v>
      </c>
      <c r="AH68" s="73" t="s">
        <v>378</v>
      </c>
      <c r="AI68" s="73">
        <v>8.5180212769056813E-3</v>
      </c>
      <c r="AJ68" s="73" t="s">
        <v>378</v>
      </c>
      <c r="AK68" s="73">
        <v>2.0207367897777776E-2</v>
      </c>
      <c r="AL68" s="73">
        <v>9.351717922949639E-5</v>
      </c>
      <c r="AM68" s="73">
        <v>9.1969324092849997E-3</v>
      </c>
      <c r="AN68" s="73">
        <v>3.3441666095699994E-5</v>
      </c>
      <c r="AO68" s="73" t="s">
        <v>378</v>
      </c>
      <c r="AP68" s="73" t="s">
        <v>378</v>
      </c>
      <c r="AQ68" s="73" t="s">
        <v>378</v>
      </c>
      <c r="AR68" s="73">
        <v>1.1163200732710998E-3</v>
      </c>
      <c r="AS68" s="73">
        <v>2.7741286871842998E-2</v>
      </c>
      <c r="AT68" s="73" t="s">
        <v>378</v>
      </c>
      <c r="AU68" s="73">
        <v>4.8148959993097068E-2</v>
      </c>
      <c r="AV68" s="73">
        <v>9.7275831410236231E-3</v>
      </c>
      <c r="AW68" s="73">
        <v>1.6707263298150289E-4</v>
      </c>
      <c r="AX68" s="73" t="s">
        <v>378</v>
      </c>
      <c r="AY68" s="73">
        <v>3.9841213602252117E-5</v>
      </c>
      <c r="AZ68" s="73" t="s">
        <v>378</v>
      </c>
      <c r="BA68" s="73" t="s">
        <v>378</v>
      </c>
      <c r="BB68" s="73">
        <v>4.0740278769637499E-3</v>
      </c>
      <c r="BC68" s="73">
        <v>1.5121133800307669E-2</v>
      </c>
    </row>
    <row r="69" spans="2:55" x14ac:dyDescent="0.35">
      <c r="B69" s="151"/>
      <c r="C69" s="9" t="s">
        <v>317</v>
      </c>
      <c r="D69" s="37" t="s">
        <v>378</v>
      </c>
      <c r="E69" s="37">
        <v>2.5573260813238095E-2</v>
      </c>
      <c r="F69" s="37" t="s">
        <v>378</v>
      </c>
      <c r="G69" s="37">
        <v>6.3008462000216847E-3</v>
      </c>
      <c r="H69" s="37">
        <v>1.8652289238921E-3</v>
      </c>
      <c r="I69" s="37">
        <v>1.3415535094105694E-3</v>
      </c>
      <c r="J69" s="37">
        <v>4.7038051371880004E-4</v>
      </c>
      <c r="K69" s="37">
        <v>8.8846795912499992E-5</v>
      </c>
      <c r="L69" s="37">
        <v>2.9852408918926669E-5</v>
      </c>
      <c r="M69" s="37" t="s">
        <v>378</v>
      </c>
      <c r="N69" s="37">
        <v>8.9166961697742103E-2</v>
      </c>
      <c r="O69" s="37">
        <v>3.6871478836779659E-3</v>
      </c>
      <c r="P69" s="37">
        <v>2.567862205879845E-2</v>
      </c>
      <c r="Q69" s="37">
        <v>0.44164798226400004</v>
      </c>
      <c r="R69" s="37">
        <v>3.4884832478902207E-2</v>
      </c>
      <c r="S69" s="37">
        <v>5.086884804204545E-5</v>
      </c>
      <c r="T69" s="37">
        <v>2.4909142268622002</v>
      </c>
      <c r="U69" s="37" t="s">
        <v>378</v>
      </c>
      <c r="V69" s="37">
        <v>0.34973406248160743</v>
      </c>
      <c r="W69" s="37" t="s">
        <v>378</v>
      </c>
      <c r="X69" s="37">
        <v>3.1811086087675324</v>
      </c>
      <c r="Y69" s="37">
        <v>1.212448185909375E-2</v>
      </c>
      <c r="Z69" s="37">
        <v>4.4870354889749997E-2</v>
      </c>
      <c r="AA69" s="37">
        <v>1.8946546467601429E-4</v>
      </c>
      <c r="AB69" s="37">
        <v>2.4580445454120002E-3</v>
      </c>
      <c r="AC69" s="37">
        <v>8.0157334045062503E-3</v>
      </c>
      <c r="AD69" s="37" t="s">
        <v>378</v>
      </c>
      <c r="AE69" s="37">
        <v>2.4429298442850002E-2</v>
      </c>
      <c r="AF69" s="37" t="s">
        <v>378</v>
      </c>
      <c r="AG69" s="37">
        <v>9.191858399494505E-5</v>
      </c>
      <c r="AH69" s="73">
        <v>8.7205079222609935E-2</v>
      </c>
      <c r="AI69" s="73">
        <v>0.28973599245761361</v>
      </c>
      <c r="AJ69" s="73">
        <v>1.6603177042051945E-2</v>
      </c>
      <c r="AK69" s="73" t="s">
        <v>378</v>
      </c>
      <c r="AL69" s="73">
        <v>4.853940494882374E-4</v>
      </c>
      <c r="AM69" s="73">
        <v>1.6708334611364749E-2</v>
      </c>
      <c r="AN69" s="73">
        <v>5.9467581522857136E-5</v>
      </c>
      <c r="AO69" s="73" t="s">
        <v>378</v>
      </c>
      <c r="AP69" s="73">
        <v>2.4466522845609999E-3</v>
      </c>
      <c r="AQ69" s="73" t="s">
        <v>378</v>
      </c>
      <c r="AR69" s="73">
        <v>5.5663609816562667E-4</v>
      </c>
      <c r="AS69" s="73">
        <v>2.7628333431211943E-2</v>
      </c>
      <c r="AT69" s="73" t="s">
        <v>378</v>
      </c>
      <c r="AU69" s="73">
        <v>0.23922873286117385</v>
      </c>
      <c r="AV69" s="73">
        <v>6.9571637358521662E-2</v>
      </c>
      <c r="AW69" s="73">
        <v>1.5563761246589595E-4</v>
      </c>
      <c r="AX69" s="73">
        <v>1.3193220803933332E-3</v>
      </c>
      <c r="AY69" s="73">
        <v>4.3253064473706343E-5</v>
      </c>
      <c r="AZ69" s="73">
        <v>3.04909577278255E-2</v>
      </c>
      <c r="BA69" s="73">
        <v>7.1520452567126915E-5</v>
      </c>
      <c r="BB69" s="73">
        <v>7.2575544929090907E-2</v>
      </c>
      <c r="BC69" s="73">
        <v>7.56117788235625E-2</v>
      </c>
    </row>
    <row r="70" spans="2:55" x14ac:dyDescent="0.35">
      <c r="B70" s="151"/>
      <c r="C70" s="9" t="s">
        <v>318</v>
      </c>
      <c r="D70" s="37" t="s">
        <v>378</v>
      </c>
      <c r="E70" s="37">
        <v>4.4703016052823105E-2</v>
      </c>
      <c r="F70" s="37" t="s">
        <v>378</v>
      </c>
      <c r="G70" s="37">
        <v>5.7780379628825972E-3</v>
      </c>
      <c r="H70" s="37">
        <v>1.3215779536260002E-3</v>
      </c>
      <c r="I70" s="37">
        <v>1.227823564344951E-3</v>
      </c>
      <c r="J70" s="37">
        <v>2.5395889797425169E-4</v>
      </c>
      <c r="K70" s="37">
        <v>1.1820839168651428E-5</v>
      </c>
      <c r="L70" s="37">
        <v>2.5895217846237331E-5</v>
      </c>
      <c r="M70" s="37" t="s">
        <v>378</v>
      </c>
      <c r="N70" s="37">
        <v>0.17764489062404307</v>
      </c>
      <c r="O70" s="37">
        <v>3.7714040956820338E-3</v>
      </c>
      <c r="P70" s="37">
        <v>1.0409284204592247E-3</v>
      </c>
      <c r="Q70" s="37">
        <v>3.3296379875114002</v>
      </c>
      <c r="R70" s="37">
        <v>3.9471182977849163E-2</v>
      </c>
      <c r="S70" s="37">
        <v>4.1579202840309093E-5</v>
      </c>
      <c r="T70" s="37">
        <v>2.5115857377639998</v>
      </c>
      <c r="U70" s="37" t="s">
        <v>378</v>
      </c>
      <c r="V70" s="37">
        <v>0.23808807445876254</v>
      </c>
      <c r="W70" s="37" t="s">
        <v>378</v>
      </c>
      <c r="X70" s="37">
        <v>2.0739899432802598</v>
      </c>
      <c r="Y70" s="37">
        <v>1.1611271305038867E-2</v>
      </c>
      <c r="Z70" s="37">
        <v>3.7182421193079997E-2</v>
      </c>
      <c r="AA70" s="37">
        <v>1.4019267627455068E-4</v>
      </c>
      <c r="AB70" s="37">
        <v>3.7328371236250001E-4</v>
      </c>
      <c r="AC70" s="37">
        <v>7.1014249321681251E-3</v>
      </c>
      <c r="AD70" s="37">
        <v>1.79539109086248E-3</v>
      </c>
      <c r="AE70" s="37">
        <v>3.82073866413895E-2</v>
      </c>
      <c r="AF70" s="37" t="s">
        <v>378</v>
      </c>
      <c r="AG70" s="37">
        <v>4.7243576315934064E-5</v>
      </c>
      <c r="AH70" s="72">
        <v>9.9382032118508296E-2</v>
      </c>
      <c r="AI70" s="73">
        <v>0.22243621730836363</v>
      </c>
      <c r="AJ70" s="73">
        <v>1.5152754996402597E-2</v>
      </c>
      <c r="AK70" s="73" t="s">
        <v>378</v>
      </c>
      <c r="AL70" s="73">
        <v>5.1626660719219424E-4</v>
      </c>
      <c r="AM70" s="73">
        <v>1.1849164356722499E-2</v>
      </c>
      <c r="AN70" s="73">
        <v>4.1378165674545002E-5</v>
      </c>
      <c r="AO70" s="73" t="s">
        <v>378</v>
      </c>
      <c r="AP70" s="73" t="s">
        <v>378</v>
      </c>
      <c r="AQ70" s="73" t="s">
        <v>378</v>
      </c>
      <c r="AR70" s="73">
        <v>4.8122367397007677E-4</v>
      </c>
      <c r="AS70" s="73">
        <v>1.7177938358390862E-2</v>
      </c>
      <c r="AT70" s="73">
        <v>1.5636370403236378E-2</v>
      </c>
      <c r="AU70" s="73">
        <v>0.21263733483403074</v>
      </c>
      <c r="AV70" s="73">
        <v>5.4264440308787409E-2</v>
      </c>
      <c r="AW70" s="73">
        <v>1.0769228293167632E-3</v>
      </c>
      <c r="AX70" s="73">
        <v>1.4842674483913022E-3</v>
      </c>
      <c r="AY70" s="73">
        <v>3.1877785371508448E-4</v>
      </c>
      <c r="AZ70" s="73">
        <v>6.4832882158167805E-3</v>
      </c>
      <c r="BA70" s="73" t="s">
        <v>378</v>
      </c>
      <c r="BB70" s="73">
        <v>5.444649958675795E-2</v>
      </c>
      <c r="BC70" s="73">
        <v>6.7781626528550049E-2</v>
      </c>
    </row>
    <row r="71" spans="2:55" x14ac:dyDescent="0.35">
      <c r="B71" s="151"/>
      <c r="C71" s="9" t="s">
        <v>319</v>
      </c>
      <c r="D71" s="37" t="s">
        <v>378</v>
      </c>
      <c r="E71" s="37">
        <v>7.9613258805352385E-3</v>
      </c>
      <c r="F71" s="37" t="s">
        <v>378</v>
      </c>
      <c r="G71" s="37">
        <v>1.090855916278453E-3</v>
      </c>
      <c r="H71" s="37">
        <v>3.371999418651488E-4</v>
      </c>
      <c r="I71" s="37">
        <v>7.8102584711685374E-4</v>
      </c>
      <c r="J71" s="37">
        <v>1.0195669713039999E-4</v>
      </c>
      <c r="K71" s="37">
        <v>1.3189889485701428E-5</v>
      </c>
      <c r="L71" s="37">
        <v>9.714445322240667E-6</v>
      </c>
      <c r="M71" s="37" t="s">
        <v>378</v>
      </c>
      <c r="N71" s="37">
        <v>0</v>
      </c>
      <c r="O71" s="37">
        <v>9.4386772004855933E-4</v>
      </c>
      <c r="P71" s="37">
        <v>2.1286446228372091E-4</v>
      </c>
      <c r="Q71" s="37">
        <v>1.2857447383780001</v>
      </c>
      <c r="R71" s="37">
        <v>1.4079382782041665E-2</v>
      </c>
      <c r="S71" s="37">
        <v>7.3833895196363634E-5</v>
      </c>
      <c r="T71" s="37">
        <v>0.63788793934888</v>
      </c>
      <c r="U71" s="37" t="s">
        <v>378</v>
      </c>
      <c r="V71" s="37">
        <v>3.3605396706571429E-2</v>
      </c>
      <c r="W71" s="37" t="s">
        <v>378</v>
      </c>
      <c r="X71" s="37">
        <v>0.41784635692947014</v>
      </c>
      <c r="Y71" s="37">
        <v>1.562216917873675E-3</v>
      </c>
      <c r="Z71" s="37" t="s">
        <v>378</v>
      </c>
      <c r="AA71" s="37">
        <v>2.623060654792034E-5</v>
      </c>
      <c r="AB71" s="37">
        <v>4.6031782789990002E-4</v>
      </c>
      <c r="AC71" s="37">
        <v>2.0148822371806249E-3</v>
      </c>
      <c r="AD71" s="37" t="s">
        <v>378</v>
      </c>
      <c r="AE71" s="37">
        <v>7.7840759111943332E-3</v>
      </c>
      <c r="AF71" s="37" t="s">
        <v>378</v>
      </c>
      <c r="AG71" s="37" t="s">
        <v>378</v>
      </c>
      <c r="AH71" s="73">
        <v>1.6204205896132598E-2</v>
      </c>
      <c r="AI71" s="73">
        <v>4.4304820156818178E-2</v>
      </c>
      <c r="AJ71" s="73">
        <v>1.3913533219829221E-2</v>
      </c>
      <c r="AK71" s="73" t="s">
        <v>378</v>
      </c>
      <c r="AL71" s="73">
        <v>5.0084409685607918E-5</v>
      </c>
      <c r="AM71" s="73" t="s">
        <v>378</v>
      </c>
      <c r="AN71" s="73" t="s">
        <v>378</v>
      </c>
      <c r="AO71" s="73" t="s">
        <v>378</v>
      </c>
      <c r="AP71" s="73" t="s">
        <v>378</v>
      </c>
      <c r="AQ71" s="73" t="s">
        <v>378</v>
      </c>
      <c r="AR71" s="73" t="s">
        <v>378</v>
      </c>
      <c r="AS71" s="73" t="s">
        <v>378</v>
      </c>
      <c r="AT71" s="73">
        <v>7.9862957982131475E-3</v>
      </c>
      <c r="AU71" s="73">
        <v>5.3671022584476924E-2</v>
      </c>
      <c r="AV71" s="73">
        <v>1.2106018616568899E-3</v>
      </c>
      <c r="AW71" s="73">
        <v>2.6988019942180536E-4</v>
      </c>
      <c r="AX71" s="73">
        <v>1.5633888050641667E-4</v>
      </c>
      <c r="AY71" s="73">
        <v>1.2077090557042254E-5</v>
      </c>
      <c r="AZ71" s="73">
        <v>7.1004968828620855E-4</v>
      </c>
      <c r="BA71" s="73" t="s">
        <v>378</v>
      </c>
      <c r="BB71" s="73">
        <v>9.9575602237072722E-3</v>
      </c>
      <c r="BC71" s="73">
        <v>1.3528463359473214E-3</v>
      </c>
    </row>
    <row r="74" spans="2:55" x14ac:dyDescent="0.35">
      <c r="B74" t="s">
        <v>481</v>
      </c>
    </row>
  </sheetData>
  <mergeCells count="8">
    <mergeCell ref="B27:B41"/>
    <mergeCell ref="B42:B56"/>
    <mergeCell ref="B57:B71"/>
    <mergeCell ref="B26:C26"/>
    <mergeCell ref="B3:C3"/>
    <mergeCell ref="B4:B9"/>
    <mergeCell ref="B10:B15"/>
    <mergeCell ref="B16:B21"/>
  </mergeCells>
  <phoneticPr fontId="4" type="noConversion"/>
  <conditionalFormatting sqref="D9:BC9 D15:BC15 D21:BC21 D27:BC71">
    <cfRule type="cellIs" dxfId="2" priority="1" operator="between">
      <formula>0.1</formula>
      <formula>1</formula>
    </cfRule>
    <cfRule type="cellIs" dxfId="1" priority="2" operator="between">
      <formula>1</formula>
      <formula>10</formula>
    </cfRule>
    <cfRule type="cellIs" dxfId="0" priority="3" operator="between">
      <formula>10</formula>
      <formula>10000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Info</vt:lpstr>
      <vt:lpstr>Table S1</vt:lpstr>
      <vt:lpstr>Table S2</vt:lpstr>
      <vt:lpstr>Table S3</vt:lpstr>
      <vt:lpstr>Table S4</vt:lpstr>
      <vt:lpstr>Table S5</vt:lpstr>
      <vt:lpstr>Table S6</vt:lpstr>
      <vt:lpstr>Table S7</vt:lpstr>
      <vt:lpstr>Table S8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dc:creator>
  <cp:lastModifiedBy>Rosa Montes Goyanes</cp:lastModifiedBy>
  <cp:lastPrinted>2023-03-03T14:34:58Z</cp:lastPrinted>
  <dcterms:created xsi:type="dcterms:W3CDTF">2022-10-10T08:53:23Z</dcterms:created>
  <dcterms:modified xsi:type="dcterms:W3CDTF">2023-05-03T07:02:28Z</dcterms:modified>
</cp:coreProperties>
</file>